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itoudaisuke/Downloads/"/>
    </mc:Choice>
  </mc:AlternateContent>
  <bookViews>
    <workbookView xWindow="0" yWindow="460" windowWidth="28800" windowHeight="16480"/>
  </bookViews>
  <sheets>
    <sheet name="走行距離（2009年以前）" sheetId="1" r:id="rId1"/>
    <sheet name="練習予実（2010年以降）" sheetId="9" r:id="rId2"/>
    <sheet name="レース結果" sheetId="5" r:id="rId3"/>
    <sheet name="ラップ算出" sheetId="12" r:id="rId4"/>
  </sheets>
  <definedNames>
    <definedName name="_xlnm.Print_Titles" localSheetId="1">'練習予実（2010年以降）'!$1:$3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12" l="1"/>
  <c r="D2" i="12"/>
  <c r="E2" i="12"/>
  <c r="F2" i="12"/>
  <c r="G2" i="12"/>
  <c r="H2" i="12"/>
  <c r="I2" i="12"/>
  <c r="J2" i="12"/>
  <c r="K2" i="12"/>
  <c r="L2" i="12"/>
  <c r="C3" i="12"/>
  <c r="D3" i="12"/>
  <c r="E3" i="12"/>
  <c r="F3" i="12"/>
  <c r="G3" i="12"/>
  <c r="H3" i="12"/>
  <c r="I3" i="12"/>
  <c r="J3" i="12"/>
  <c r="K3" i="12"/>
  <c r="L3" i="12"/>
  <c r="C4" i="12"/>
  <c r="D4" i="12"/>
  <c r="E4" i="12"/>
  <c r="F4" i="12"/>
  <c r="G4" i="12"/>
  <c r="H4" i="12"/>
  <c r="I4" i="12"/>
  <c r="J4" i="12"/>
  <c r="K4" i="12"/>
  <c r="L4" i="12"/>
  <c r="C5" i="12"/>
  <c r="D5" i="12"/>
  <c r="E5" i="12"/>
  <c r="F5" i="12"/>
  <c r="G5" i="12"/>
  <c r="H5" i="12"/>
  <c r="I5" i="12"/>
  <c r="J5" i="12"/>
  <c r="K5" i="12"/>
  <c r="L5" i="12"/>
  <c r="C6" i="12"/>
  <c r="D6" i="12"/>
  <c r="E6" i="12"/>
  <c r="F6" i="12"/>
  <c r="G6" i="12"/>
  <c r="H6" i="12"/>
  <c r="I6" i="12"/>
  <c r="J6" i="12"/>
  <c r="K6" i="12"/>
  <c r="L6" i="12"/>
  <c r="C7" i="12"/>
  <c r="D7" i="12"/>
  <c r="E7" i="12"/>
  <c r="F7" i="12"/>
  <c r="G7" i="12"/>
  <c r="H7" i="12"/>
  <c r="I7" i="12"/>
  <c r="J7" i="12"/>
  <c r="K7" i="12"/>
  <c r="L7" i="12"/>
  <c r="C8" i="12"/>
  <c r="D8" i="12"/>
  <c r="E8" i="12"/>
  <c r="F8" i="12"/>
  <c r="G8" i="12"/>
  <c r="H8" i="12"/>
  <c r="I8" i="12"/>
  <c r="J8" i="12"/>
  <c r="K8" i="12"/>
  <c r="L8" i="12"/>
  <c r="C9" i="12"/>
  <c r="D9" i="12"/>
  <c r="E9" i="12"/>
  <c r="F9" i="12"/>
  <c r="G9" i="12"/>
  <c r="H9" i="12"/>
  <c r="I9" i="12"/>
  <c r="J9" i="12"/>
  <c r="K9" i="12"/>
  <c r="L9" i="12"/>
  <c r="C10" i="12"/>
  <c r="D10" i="12"/>
  <c r="E10" i="12"/>
  <c r="F10" i="12"/>
  <c r="G10" i="12"/>
  <c r="H10" i="12"/>
  <c r="I10" i="12"/>
  <c r="J10" i="12"/>
  <c r="K10" i="12"/>
  <c r="L10" i="12"/>
  <c r="C11" i="12"/>
  <c r="D11" i="12"/>
  <c r="E11" i="12"/>
  <c r="F11" i="12"/>
  <c r="G11" i="12"/>
  <c r="H11" i="12"/>
  <c r="I11" i="12"/>
  <c r="J11" i="12"/>
  <c r="K11" i="12"/>
  <c r="L11" i="12"/>
  <c r="C12" i="12"/>
  <c r="D12" i="12"/>
  <c r="E12" i="12"/>
  <c r="F12" i="12"/>
  <c r="G12" i="12"/>
  <c r="H12" i="12"/>
  <c r="I12" i="12"/>
  <c r="J12" i="12"/>
  <c r="K12" i="12"/>
  <c r="L12" i="12"/>
  <c r="C13" i="12"/>
  <c r="D13" i="12"/>
  <c r="E13" i="12"/>
  <c r="F13" i="12"/>
  <c r="G13" i="12"/>
  <c r="H13" i="12"/>
  <c r="I13" i="12"/>
  <c r="J13" i="12"/>
  <c r="K13" i="12"/>
  <c r="L13" i="12"/>
  <c r="C14" i="12"/>
  <c r="D14" i="12"/>
  <c r="E14" i="12"/>
  <c r="F14" i="12"/>
  <c r="G14" i="12"/>
  <c r="H14" i="12"/>
  <c r="I14" i="12"/>
  <c r="J14" i="12"/>
  <c r="K14" i="12"/>
  <c r="L14" i="12"/>
  <c r="C15" i="12"/>
  <c r="D15" i="12"/>
  <c r="E15" i="12"/>
  <c r="F15" i="12"/>
  <c r="G15" i="12"/>
  <c r="H15" i="12"/>
  <c r="I15" i="12"/>
  <c r="J15" i="12"/>
  <c r="K15" i="12"/>
  <c r="L15" i="12"/>
  <c r="C16" i="12"/>
  <c r="D16" i="12"/>
  <c r="E16" i="12"/>
  <c r="F16" i="12"/>
  <c r="G16" i="12"/>
  <c r="H16" i="12"/>
  <c r="I16" i="12"/>
  <c r="J16" i="12"/>
  <c r="K16" i="12"/>
  <c r="L16" i="12"/>
  <c r="C17" i="12"/>
  <c r="D17" i="12"/>
  <c r="E17" i="12"/>
  <c r="F17" i="12"/>
  <c r="G17" i="12"/>
  <c r="H17" i="12"/>
  <c r="I17" i="12"/>
  <c r="J17" i="12"/>
  <c r="K17" i="12"/>
  <c r="L17" i="12"/>
  <c r="C18" i="12"/>
  <c r="D18" i="12"/>
  <c r="E18" i="12"/>
  <c r="F18" i="12"/>
  <c r="G18" i="12"/>
  <c r="H18" i="12"/>
  <c r="I18" i="12"/>
  <c r="J18" i="12"/>
  <c r="K18" i="12"/>
  <c r="L18" i="12"/>
  <c r="C19" i="12"/>
  <c r="D19" i="12"/>
  <c r="E19" i="12"/>
  <c r="F19" i="12"/>
  <c r="G19" i="12"/>
  <c r="H19" i="12"/>
  <c r="I19" i="12"/>
  <c r="J19" i="12"/>
  <c r="K19" i="12"/>
  <c r="L19" i="12"/>
  <c r="C20" i="12"/>
  <c r="D20" i="12"/>
  <c r="E20" i="12"/>
  <c r="F20" i="12"/>
  <c r="G20" i="12"/>
  <c r="H20" i="12"/>
  <c r="I20" i="12"/>
  <c r="J20" i="12"/>
  <c r="K20" i="12"/>
  <c r="L20" i="12"/>
  <c r="C21" i="12"/>
  <c r="D21" i="12"/>
  <c r="E21" i="12"/>
  <c r="F21" i="12"/>
  <c r="G21" i="12"/>
  <c r="H21" i="12"/>
  <c r="I21" i="12"/>
  <c r="J21" i="12"/>
  <c r="K21" i="12"/>
  <c r="L21" i="12"/>
  <c r="C22" i="12"/>
  <c r="D22" i="12"/>
  <c r="E22" i="12"/>
  <c r="F22" i="12"/>
  <c r="G22" i="12"/>
  <c r="H22" i="12"/>
  <c r="I22" i="12"/>
  <c r="J22" i="12"/>
  <c r="K22" i="12"/>
  <c r="L22" i="12"/>
  <c r="C23" i="12"/>
  <c r="D23" i="12"/>
  <c r="E23" i="12"/>
  <c r="F23" i="12"/>
  <c r="G23" i="12"/>
  <c r="H23" i="12"/>
  <c r="I23" i="12"/>
  <c r="J23" i="12"/>
  <c r="K23" i="12"/>
  <c r="L23" i="12"/>
  <c r="C24" i="12"/>
  <c r="D24" i="12"/>
  <c r="E24" i="12"/>
  <c r="F24" i="12"/>
  <c r="G24" i="12"/>
  <c r="H24" i="12"/>
  <c r="I24" i="12"/>
  <c r="J24" i="12"/>
  <c r="K24" i="12"/>
  <c r="L24" i="12"/>
  <c r="C25" i="12"/>
  <c r="D25" i="12"/>
  <c r="E25" i="12"/>
  <c r="F25" i="12"/>
  <c r="G25" i="12"/>
  <c r="H25" i="12"/>
  <c r="I25" i="12"/>
  <c r="J25" i="12"/>
  <c r="K25" i="12"/>
  <c r="L25" i="12"/>
  <c r="C26" i="12"/>
  <c r="D26" i="12"/>
  <c r="E26" i="12"/>
  <c r="F26" i="12"/>
  <c r="G26" i="12"/>
  <c r="H26" i="12"/>
  <c r="I26" i="12"/>
  <c r="J26" i="12"/>
  <c r="K26" i="12"/>
  <c r="L26" i="12"/>
  <c r="C27" i="12"/>
  <c r="D27" i="12"/>
  <c r="E27" i="12"/>
  <c r="F27" i="12"/>
  <c r="G27" i="12"/>
  <c r="H27" i="12"/>
  <c r="I27" i="12"/>
  <c r="J27" i="12"/>
  <c r="K27" i="12"/>
  <c r="L27" i="12"/>
  <c r="C28" i="12"/>
  <c r="D28" i="12"/>
  <c r="E28" i="12"/>
  <c r="F28" i="12"/>
  <c r="G28" i="12"/>
  <c r="H28" i="12"/>
  <c r="I28" i="12"/>
  <c r="J28" i="12"/>
  <c r="K28" i="12"/>
  <c r="L28" i="12"/>
  <c r="C29" i="12"/>
  <c r="D29" i="12"/>
  <c r="E29" i="12"/>
  <c r="F29" i="12"/>
  <c r="G29" i="12"/>
  <c r="H29" i="12"/>
  <c r="I29" i="12"/>
  <c r="J29" i="12"/>
  <c r="K29" i="12"/>
  <c r="L29" i="12"/>
  <c r="C30" i="12"/>
  <c r="D30" i="12"/>
  <c r="E30" i="12"/>
  <c r="F30" i="12"/>
  <c r="G30" i="12"/>
  <c r="H30" i="12"/>
  <c r="I30" i="12"/>
  <c r="J30" i="12"/>
  <c r="K30" i="12"/>
  <c r="L30" i="12"/>
  <c r="C31" i="12"/>
  <c r="D31" i="12"/>
  <c r="E31" i="12"/>
  <c r="F31" i="12"/>
  <c r="G31" i="12"/>
  <c r="H31" i="12"/>
  <c r="I31" i="12"/>
  <c r="J31" i="12"/>
  <c r="K31" i="12"/>
  <c r="L31" i="12"/>
  <c r="C32" i="12"/>
  <c r="D32" i="12"/>
  <c r="E32" i="12"/>
  <c r="F32" i="12"/>
  <c r="G32" i="12"/>
  <c r="H32" i="12"/>
  <c r="I32" i="12"/>
  <c r="J32" i="12"/>
  <c r="K32" i="12"/>
  <c r="L32" i="12"/>
  <c r="C33" i="12"/>
  <c r="D33" i="12"/>
  <c r="E33" i="12"/>
  <c r="F33" i="12"/>
  <c r="G33" i="12"/>
  <c r="H33" i="12"/>
  <c r="I33" i="12"/>
  <c r="J33" i="12"/>
  <c r="K33" i="12"/>
  <c r="L33" i="12"/>
  <c r="C34" i="12"/>
  <c r="D34" i="12"/>
  <c r="E34" i="12"/>
  <c r="F34" i="12"/>
  <c r="G34" i="12"/>
  <c r="H34" i="12"/>
  <c r="I34" i="12"/>
  <c r="J34" i="12"/>
  <c r="K34" i="12"/>
  <c r="L34" i="12"/>
  <c r="C35" i="12"/>
  <c r="D35" i="12"/>
  <c r="E35" i="12"/>
  <c r="F35" i="12"/>
  <c r="G35" i="12"/>
  <c r="H35" i="12"/>
  <c r="I35" i="12"/>
  <c r="J35" i="12"/>
  <c r="K35" i="12"/>
  <c r="L35" i="12"/>
  <c r="C36" i="12"/>
  <c r="D36" i="12"/>
  <c r="E36" i="12"/>
  <c r="F36" i="12"/>
  <c r="G36" i="12"/>
  <c r="H36" i="12"/>
  <c r="I36" i="12"/>
  <c r="J36" i="12"/>
  <c r="K36" i="12"/>
  <c r="L36" i="12"/>
  <c r="C37" i="12"/>
  <c r="D37" i="12"/>
  <c r="E37" i="12"/>
  <c r="F37" i="12"/>
  <c r="G37" i="12"/>
  <c r="H37" i="12"/>
  <c r="I37" i="12"/>
  <c r="J37" i="12"/>
  <c r="K37" i="12"/>
  <c r="L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B35" i="1"/>
  <c r="B37" i="1"/>
  <c r="C35" i="1"/>
  <c r="D35" i="1"/>
  <c r="D37" i="1"/>
  <c r="E35" i="1"/>
  <c r="E37" i="1"/>
  <c r="F35" i="1"/>
  <c r="G35" i="1"/>
  <c r="C37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D35" i="9"/>
  <c r="E35" i="9"/>
  <c r="F35" i="9"/>
  <c r="G35" i="9"/>
  <c r="D64" i="9"/>
  <c r="E64" i="9"/>
  <c r="F64" i="9"/>
  <c r="G64" i="9"/>
  <c r="D96" i="9"/>
  <c r="F96" i="9"/>
  <c r="G96" i="9"/>
  <c r="D127" i="9"/>
  <c r="F127" i="9"/>
  <c r="G127" i="9"/>
  <c r="D159" i="9"/>
  <c r="F159" i="9"/>
  <c r="G159" i="9"/>
  <c r="D190" i="9"/>
  <c r="F190" i="9"/>
  <c r="G190" i="9"/>
  <c r="D222" i="9"/>
  <c r="F222" i="9"/>
  <c r="G222" i="9"/>
  <c r="D254" i="9"/>
  <c r="F254" i="9"/>
  <c r="G254" i="9"/>
  <c r="D285" i="9"/>
  <c r="F285" i="9"/>
  <c r="G285" i="9"/>
  <c r="D317" i="9"/>
  <c r="F317" i="9"/>
  <c r="G317" i="9"/>
  <c r="D348" i="9"/>
  <c r="F348" i="9"/>
  <c r="G348" i="9"/>
  <c r="D380" i="9"/>
  <c r="F380" i="9"/>
  <c r="F381" i="9"/>
  <c r="G380" i="9"/>
  <c r="G381" i="9"/>
  <c r="D381" i="9"/>
  <c r="D413" i="9"/>
  <c r="F413" i="9"/>
  <c r="G413" i="9"/>
  <c r="D442" i="9"/>
  <c r="F442" i="9"/>
  <c r="G442" i="9"/>
</calcChain>
</file>

<file path=xl/sharedStrings.xml><?xml version="1.0" encoding="utf-8"?>
<sst xmlns="http://schemas.openxmlformats.org/spreadsheetml/2006/main" count="1456" uniqueCount="329">
  <si>
    <t>距離</t>
  </si>
  <si>
    <t>ランニング</t>
  </si>
  <si>
    <t>その他イベント・体感強度など</t>
  </si>
  <si>
    <t>備考</t>
  </si>
  <si>
    <t>予定</t>
  </si>
  <si>
    <t>実績</t>
  </si>
  <si>
    <t>日付</t>
  </si>
  <si>
    <t>曜</t>
  </si>
  <si>
    <t>種目</t>
  </si>
  <si>
    <t>時間</t>
  </si>
  <si>
    <t>金</t>
  </si>
  <si>
    <t>JOG(9-5:30)、ペース(1-4:00)</t>
  </si>
  <si>
    <t>TT3km(11:35),TT1.5km(5:40),jog1km</t>
  </si>
  <si>
    <t>レース5週前</t>
  </si>
  <si>
    <t>土</t>
  </si>
  <si>
    <t>JOG(9-5:00)、ペース(1-3:50)</t>
  </si>
  <si>
    <t>日</t>
  </si>
  <si>
    <t>ペース走(20-4:20)</t>
  </si>
  <si>
    <t>ペース走(20-4:22)</t>
  </si>
  <si>
    <t>レース4週前</t>
  </si>
  <si>
    <t>月</t>
  </si>
  <si>
    <t>JOG(10-5:00)</t>
  </si>
  <si>
    <t>JOG(10-6:00)</t>
  </si>
  <si>
    <t>火</t>
  </si>
  <si>
    <t>水</t>
  </si>
  <si>
    <t>JOG(9-5:10)、ペース(1-3:50)</t>
  </si>
  <si>
    <t>木</t>
  </si>
  <si>
    <t>JOG(9-5:05)、ペース(1-3:45)</t>
  </si>
  <si>
    <t>LSD(30-5:30)</t>
  </si>
  <si>
    <t>LSD(30-6:00)</t>
  </si>
  <si>
    <t>ペース走(10-4:15)</t>
  </si>
  <si>
    <t>ペース走(10-4:12)</t>
  </si>
  <si>
    <t>レース3週前</t>
  </si>
  <si>
    <t>JOG(10-5:30)</t>
  </si>
  <si>
    <t>JOG(8-6:00)</t>
  </si>
  <si>
    <t>ペース走(10-4:10)</t>
  </si>
  <si>
    <t>坂（8*5-3:30)</t>
  </si>
  <si>
    <t>坂（6*8-3:00)</t>
  </si>
  <si>
    <t>JOG(9-5:00)、ペース(1-4:00)</t>
  </si>
  <si>
    <t>JOG(8-5:30)</t>
  </si>
  <si>
    <t>JOG(5-5:00)</t>
  </si>
  <si>
    <t>レース2週前</t>
  </si>
  <si>
    <t>JOG(9-5:00)、ペース(1-3:40)</t>
  </si>
  <si>
    <t>JOG(3-4:00)</t>
  </si>
  <si>
    <t>レース1週前</t>
  </si>
  <si>
    <t>JOG(5-4:00)</t>
  </si>
  <si>
    <t>坂（6*8-3:30)</t>
  </si>
  <si>
    <t>JOG(6-4:30)</t>
  </si>
  <si>
    <t>レース当週</t>
  </si>
  <si>
    <t>2010/1合計</t>
  </si>
  <si>
    <t>TT5km、JOG(5-6:00)</t>
  </si>
  <si>
    <t>JOG(3-4:20)</t>
  </si>
  <si>
    <t>ペース走(10-4:20)</t>
  </si>
  <si>
    <t>ペース走(10-4:30)</t>
  </si>
  <si>
    <t>▲サザンセトロードレース(目標1:25:00)</t>
  </si>
  <si>
    <t>▲サザンセトロードレース</t>
  </si>
  <si>
    <t>ペース走(30-4:40)若干だけ余裕含み</t>
  </si>
  <si>
    <t>JOG(10-4:40)</t>
  </si>
  <si>
    <t>ペース走(10-4:05)</t>
  </si>
  <si>
    <t>インターバル(1.5*5 int3:00)</t>
  </si>
  <si>
    <t>坂（1.4*6-7:00)</t>
  </si>
  <si>
    <t>LSD(30-4:30)</t>
  </si>
  <si>
    <t>ペース走(22-4:40)</t>
  </si>
  <si>
    <t>ペース走(10-4:00)</t>
  </si>
  <si>
    <t>ペース走(10-4:02)</t>
  </si>
  <si>
    <t>JOG(5-6:00)</t>
  </si>
  <si>
    <t>坂（1.4*6-7:00)登りは平均3:40</t>
  </si>
  <si>
    <t>JOG(10-5:20)</t>
  </si>
  <si>
    <t>ペース走(25-4:30)</t>
  </si>
  <si>
    <t>2010/2合計</t>
  </si>
  <si>
    <t>ペース走(10-3:55)</t>
  </si>
  <si>
    <t>walk(3-12:00)</t>
  </si>
  <si>
    <t>ペース走(10-4:05), クロカン(7-6:00),w(3)</t>
  </si>
  <si>
    <t>JOG(5-4:30),WS</t>
  </si>
  <si>
    <t>BU走(4:40から5kmごとに5秒、最後は4:20）</t>
  </si>
  <si>
    <t>walk(3-12:00),JOG(4-6:00)</t>
  </si>
  <si>
    <t>JOG(5-5:30)</t>
  </si>
  <si>
    <t>I走(1.5-5:30*2),坂（1.8*2-9:00 登5:00),jog(3-5:00)</t>
  </si>
  <si>
    <t>JOG(10-6:00),墓地run(1)</t>
  </si>
  <si>
    <t>墓地run(1),BU走(4:40start）</t>
  </si>
  <si>
    <t>walk(3-12:00),JOG(10-5:30)</t>
  </si>
  <si>
    <t>ペース走(10-3:56)</t>
  </si>
  <si>
    <t>ペース走(3-3:55)</t>
  </si>
  <si>
    <t>walk(4-12:00)</t>
  </si>
  <si>
    <t>▲ふくやまマラソン(目標1:23:00)</t>
  </si>
  <si>
    <t>ふくやまマラソン</t>
  </si>
  <si>
    <t>JOG(15-5:00)</t>
  </si>
  <si>
    <t>レース6週前</t>
  </si>
  <si>
    <t>JOG(5-4:40)</t>
  </si>
  <si>
    <t>坂（1.8*3-9:00)</t>
  </si>
  <si>
    <t>坂（1.8*3-9:00),JOG(1.5-4:30)</t>
  </si>
  <si>
    <t>JOG(5-4:30)</t>
  </si>
  <si>
    <t>BU走(30-4:30)</t>
  </si>
  <si>
    <t>JOG(10-4:30)</t>
  </si>
  <si>
    <t>ペース走(29-4:30)</t>
  </si>
  <si>
    <t>坂（1.8*5-9:00)</t>
  </si>
  <si>
    <t>JOG(6-6:00)</t>
  </si>
  <si>
    <t>2010/3合計</t>
  </si>
  <si>
    <t>しまなみラン</t>
  </si>
  <si>
    <t>ペース走(30-4:40)</t>
  </si>
  <si>
    <t>JOGリュック(20-6:00)</t>
  </si>
  <si>
    <t>坂（1.8*4-9:00),JOG(1.3-5:00)</t>
  </si>
  <si>
    <t>甲立マラニック</t>
  </si>
  <si>
    <t>リュックJOG(22-4:40)</t>
  </si>
  <si>
    <t>LSD(20-5:00)</t>
  </si>
  <si>
    <t>撮影JOG(3-4:30),JOG(10-5:30)</t>
  </si>
  <si>
    <t>walk(2-12:00)</t>
  </si>
  <si>
    <t>JOG(20-5:00)</t>
  </si>
  <si>
    <t>walk(9-12:00)</t>
  </si>
  <si>
    <t>2010/4合計</t>
  </si>
  <si>
    <t>▲萩往還マラニック（目標19:00:00)</t>
  </si>
  <si>
    <t>▲萩往還マラニック</t>
  </si>
  <si>
    <t>work(5-12:00)</t>
  </si>
  <si>
    <t>JOG(4-6:00)</t>
  </si>
  <si>
    <t>広島南アルプス縦走</t>
  </si>
  <si>
    <t>▲比婆山スカイラン</t>
  </si>
  <si>
    <t>JOG(10-4:20)</t>
  </si>
  <si>
    <t>work(9-12:00)</t>
  </si>
  <si>
    <t>ペース走(30-5:00)</t>
  </si>
  <si>
    <t>坂（1.8*5-9:00 + 2-5:00)</t>
  </si>
  <si>
    <t>2010/5合計</t>
  </si>
  <si>
    <t>JOG(13-6:00)</t>
  </si>
  <si>
    <t>坂（0.8*5-4:10 + 2-6:00)</t>
  </si>
  <si>
    <t>JOG(20-6:00)</t>
  </si>
  <si>
    <t>JOG(8-5:00)</t>
  </si>
  <si>
    <t>坂（0.8*7-9:00 + 4-5:00)</t>
  </si>
  <si>
    <t>坂（0.8*4-5:00 + 4-5:00)</t>
  </si>
  <si>
    <t>JOG(20-5:20)</t>
  </si>
  <si>
    <t>walk(10-12:00),JOG(10-5:50)</t>
  </si>
  <si>
    <t>JOG(10-5:00)ピッチ200</t>
  </si>
  <si>
    <t>坂（0.8*7-4:30 + 4-5:00)</t>
  </si>
  <si>
    <t>坂（0.8*5-5:00 + 4-5:00)</t>
  </si>
  <si>
    <t>2010/6合計</t>
  </si>
  <si>
    <t>牛田山縦走(10-10:00)+JOG(10-5:00)</t>
  </si>
  <si>
    <t>JOG(10-5:00) + walk(10-12:00)</t>
  </si>
  <si>
    <t>walk(5-12:00)</t>
  </si>
  <si>
    <t>坂（0.8*5-5:00) + JOG(4-6:00)</t>
  </si>
  <si>
    <t>JOG(10-5:30) ピッチ200</t>
  </si>
  <si>
    <t>ペース走(10-4:04)</t>
  </si>
  <si>
    <t>牛田山縦走(10-9:00) + walk(3-12:00)</t>
  </si>
  <si>
    <t>坂（0.8*3-4:30)</t>
  </si>
  <si>
    <t>JOG5-5:30)</t>
  </si>
  <si>
    <t>縦走路は0:55:00</t>
  </si>
  <si>
    <t>坂（0.8*7-4:30)</t>
  </si>
  <si>
    <t>牛田山縦走(10-9:00) +JOG(5-5:00)</t>
  </si>
  <si>
    <t>2010/7合計</t>
  </si>
  <si>
    <t>JOG5-4:30)</t>
  </si>
  <si>
    <t>JOG5-5:00)</t>
  </si>
  <si>
    <t>坂（0.8*7-4:20) + JOG(4-5:00)</t>
  </si>
  <si>
    <t>walk(24-15:00)</t>
  </si>
  <si>
    <t>牛田山縦走(10-15:00)</t>
  </si>
  <si>
    <t>JOG5-4:15)</t>
  </si>
  <si>
    <t>2010/8合計</t>
  </si>
  <si>
    <t>聖湖マラソン（目標1:21:00）</t>
  </si>
  <si>
    <t>JOG(3-7:00)</t>
  </si>
  <si>
    <t>JOG(10-6:30)</t>
  </si>
  <si>
    <t>JOG(5-7:00)</t>
  </si>
  <si>
    <t>JOG(10-7:00)</t>
  </si>
  <si>
    <t>JOG(5-6:30)</t>
  </si>
  <si>
    <t>JOG(8-7:00)</t>
  </si>
  <si>
    <t>ペース走(20-4:30)</t>
  </si>
  <si>
    <t>ペース走(20-4:40)</t>
  </si>
  <si>
    <t>ペース走(8-4:30)</t>
  </si>
  <si>
    <t>ペース走(20-4:35)</t>
  </si>
  <si>
    <t>ペース走(10-4:40)</t>
  </si>
  <si>
    <t>BU走(30-4:45スタート)</t>
  </si>
  <si>
    <t>ペース走(20-4:50)</t>
  </si>
  <si>
    <t>JOG(2-6:30)</t>
  </si>
  <si>
    <t>ペース走(20-5:00)</t>
  </si>
  <si>
    <t>ペース走(30-4:55)</t>
  </si>
  <si>
    <t>2010/9合計</t>
  </si>
  <si>
    <t>JOG(3-4:30)</t>
  </si>
  <si>
    <t>ペース走(20-4:44)</t>
  </si>
  <si>
    <t>ペース走(30-4:50)</t>
  </si>
  <si>
    <t>walk(8-12:00)</t>
  </si>
  <si>
    <t>広島MIKANマラソン（目標1:28:00）</t>
  </si>
  <si>
    <t>広島MIKANマラソン + JOG(5-6:40)</t>
  </si>
  <si>
    <t>レースは若干余裕含み。</t>
  </si>
  <si>
    <t>MIKANマラソンのタイムは1:28:11</t>
  </si>
  <si>
    <t>レース8週前</t>
  </si>
  <si>
    <t>ペース走(19-4:40)</t>
  </si>
  <si>
    <t>ちょいキツ。ハーフの疲れが残ってる？</t>
  </si>
  <si>
    <t>LSD(30-5:40)</t>
  </si>
  <si>
    <t>70%くらい</t>
  </si>
  <si>
    <t>JOG(2-5:00)</t>
  </si>
  <si>
    <t>90%くらい。雨なので+10秒した。</t>
  </si>
  <si>
    <t>レース7週前</t>
  </si>
  <si>
    <t>JOG(5-7:30)</t>
  </si>
  <si>
    <t>北風強風。けど余裕含み。</t>
  </si>
  <si>
    <t>ペース走(30-4:45)</t>
  </si>
  <si>
    <t>北風強風。キツキツ。疲労蓄積？脱水？（後で1.5l水飲むほど）</t>
  </si>
  <si>
    <t>LSD(30-6:30)</t>
  </si>
  <si>
    <t>きつい。ハンガーノック気味。コーラ飲んで持ちこたえる。</t>
  </si>
  <si>
    <t>2010/10合計</t>
  </si>
  <si>
    <t>ひろしま国際平和マラソン（目標0:50:00）</t>
  </si>
  <si>
    <t>ひろしま国際平和マラソン</t>
  </si>
  <si>
    <t>▲下関海響マラソン（目標3:24:00 1km4:50）</t>
  </si>
  <si>
    <t>▲下関海響マラソン</t>
  </si>
  <si>
    <t>チャリ平地10km</t>
  </si>
  <si>
    <t>LSD(25-6:00)</t>
  </si>
  <si>
    <t>LSD(35-6:00)</t>
  </si>
  <si>
    <t>JOG(8-5:40)</t>
  </si>
  <si>
    <t>90%程度。疲れがあるのか、気持ちよくない</t>
  </si>
  <si>
    <t>ペース走(5-4:00)</t>
  </si>
  <si>
    <t>ペース走(5-3:54)+JOG(5-6:00)</t>
  </si>
  <si>
    <t>5kmは0:19:30。全力。最近スピード練してないから遅いが3分後半で押し通せた</t>
  </si>
  <si>
    <t>▲広島ベイマラソン（目標3:10:00 1km4:30）</t>
  </si>
  <si>
    <t>▲広島ベイマラソン(3:11:12)+JOG(5-6:00)</t>
  </si>
  <si>
    <t>ネガティブスプリット、呼吸ほとんど乱れず。95%くらいか？</t>
  </si>
  <si>
    <t>JOG(10-5:00) + walk(5-12:00)</t>
  </si>
  <si>
    <t>辛くはないけど、右膝外裏、左内脛がちょい痛い</t>
  </si>
  <si>
    <t>ペース走(30-4:35)</t>
  </si>
  <si>
    <t>ペース走(30-4:26)</t>
  </si>
  <si>
    <t>きつかったけど、ペースは4:30くらいまでしか落ちず。</t>
  </si>
  <si>
    <t>LSD(30-5:50)</t>
  </si>
  <si>
    <t>LSD(27-5:50) + JOG(3-6:00)</t>
  </si>
  <si>
    <t xml:space="preserve">27km 2:37:30 チンタラペース　3km 18:00 </t>
  </si>
  <si>
    <t>ペース走(20-4:25)</t>
  </si>
  <si>
    <t>ペース走(20-4:24)</t>
  </si>
  <si>
    <t>きつかったけど、ペースは落ちず。</t>
  </si>
  <si>
    <t>2010/11合計</t>
  </si>
  <si>
    <t>ペース走(4-4:05)+JOG(6-6:00)</t>
  </si>
  <si>
    <t>忘年会後、20kmペース走のつもりが3kmで腹痛。JOGに切り替えて帰る。</t>
  </si>
  <si>
    <t>坂道ダッシュ、WSなど</t>
  </si>
  <si>
    <t>疲れがあり、長く走れなかった。</t>
  </si>
  <si>
    <t>JOG(4-5:30)</t>
  </si>
  <si>
    <t>脛、足首、足裏に鈍痛。弥山登山</t>
  </si>
  <si>
    <t>CS4、上ジャージ、短パンジャージ。98%くらいか。</t>
  </si>
  <si>
    <t>補強（墓場階段3往復）</t>
  </si>
  <si>
    <t>ペース走(20-4:15)</t>
  </si>
  <si>
    <t>95%くらい。気持ちよく走れた。ちょっと足裏が痛い。</t>
  </si>
  <si>
    <t>ちょい早JOG</t>
  </si>
  <si>
    <t>ペース走(20-4:19)</t>
  </si>
  <si>
    <t>風強。14:00スタート。呼吸は楽だが足がでず目標ペース以下。98%くらい。</t>
  </si>
  <si>
    <t>強風弱雨。98%くらい。</t>
  </si>
  <si>
    <t>jogのつもりがスピードが乗った。</t>
  </si>
  <si>
    <t>ペース走(5-3:55)+JOG(5-6:00)</t>
  </si>
  <si>
    <t>ペース走(5-4:02)+JOG(4-6:00)</t>
  </si>
  <si>
    <t>ｼﾞｬｰｼﾞ上下ﾀｰｻTS。P走は最後3:55まで上げたけど苦しかった。</t>
  </si>
  <si>
    <t>▲防府読売マラソン（目標余裕含みで2:59:59）</t>
  </si>
  <si>
    <t>防府読売マラソン</t>
  </si>
  <si>
    <t>風邪ひいてヘロヘロ。</t>
  </si>
  <si>
    <t>▲レース当日</t>
  </si>
  <si>
    <t>LSD(20-6:00)</t>
  </si>
  <si>
    <t>ペース走(35-4:30)</t>
  </si>
  <si>
    <t>2010/12合計</t>
  </si>
  <si>
    <t>2010合計</t>
  </si>
  <si>
    <t>JOG(10-4:50)</t>
  </si>
  <si>
    <t>▲桜づつみロードレース（目標楽に00:38:30）</t>
  </si>
  <si>
    <t>桜づつみロードレース</t>
  </si>
  <si>
    <t>JOG(4-4:30)</t>
  </si>
  <si>
    <t>ペース走(35-4:45)</t>
  </si>
  <si>
    <t>JOG(20-4:45)</t>
  </si>
  <si>
    <t>ペース走(30-4:48)</t>
  </si>
  <si>
    <t>街run(3-3:40) JOG(6-5:40)</t>
  </si>
  <si>
    <t>ペース走(8-4:05) JOG(2-5:00)</t>
  </si>
  <si>
    <t>2011/1合計</t>
  </si>
  <si>
    <t>ペース走(35-4:42)</t>
  </si>
  <si>
    <t>ペース走(10-4:45)</t>
  </si>
  <si>
    <t>ペース走(35-4:40)</t>
  </si>
  <si>
    <t>JOG(20-4:54)</t>
  </si>
  <si>
    <t>ペース走(35-4:37)</t>
  </si>
  <si>
    <t>ペース走(10-3:50)　総合グランドにて</t>
  </si>
  <si>
    <t>JOG(20-5:12)</t>
  </si>
  <si>
    <t>ペース走(35-4:35)</t>
  </si>
  <si>
    <t>ペース走(35-4:33)</t>
  </si>
  <si>
    <t>厳密には9920mくらい。20秒ほど足すと10000mのタイムになる。</t>
  </si>
  <si>
    <t>2011/2合計</t>
  </si>
  <si>
    <t>JOG(20-4:50)</t>
  </si>
  <si>
    <t>JOG(3-6:00)</t>
  </si>
  <si>
    <t>▲カキかきマラソン（目標0:38:00）</t>
  </si>
  <si>
    <t>カキかきマラソン（0:38:18）</t>
  </si>
  <si>
    <t>JOG(5-5:40)</t>
  </si>
  <si>
    <t>JOG(5-5:20)</t>
  </si>
  <si>
    <t>ペース走(10-4:13)</t>
  </si>
  <si>
    <t>ペース走(8-4:00)</t>
  </si>
  <si>
    <t>ペース走(6-4:03) JOG(2-6:00)</t>
  </si>
  <si>
    <t>刺激走(1-3:30)</t>
  </si>
  <si>
    <t>▲鳥取マラソン（目標2:55:00）</t>
  </si>
  <si>
    <t>鳥取マラソン（2:57:32）</t>
  </si>
  <si>
    <t>5km</t>
  </si>
  <si>
    <t>合計</t>
  </si>
  <si>
    <t>1kmタイム</t>
  </si>
  <si>
    <t>グロスタイム</t>
  </si>
  <si>
    <t>■フルマラソン</t>
  </si>
  <si>
    <r>
      <t>200</t>
    </r>
    <r>
      <rPr>
        <sz val="11"/>
        <rFont val="ＭＳ Ｐゴシック"/>
        <family val="3"/>
        <charset val="128"/>
      </rPr>
      <t>8/11/16
広島ベイマラソン</t>
    </r>
  </si>
  <si>
    <r>
      <t>2009</t>
    </r>
    <r>
      <rPr>
        <sz val="11"/>
        <rFont val="ＭＳ Ｐゴシック"/>
        <family val="3"/>
        <charset val="128"/>
      </rPr>
      <t>/11/15
広島ベイマラソン</t>
    </r>
  </si>
  <si>
    <r>
      <t>2</t>
    </r>
    <r>
      <rPr>
        <sz val="11"/>
        <rFont val="ＭＳ Ｐゴシック"/>
        <family val="3"/>
        <charset val="128"/>
      </rPr>
      <t>009/12/20
防府読売マラソン</t>
    </r>
  </si>
  <si>
    <t>2010/11/7
下関海響マラソン</t>
  </si>
  <si>
    <r>
      <t>2010</t>
    </r>
    <r>
      <rPr>
        <sz val="11"/>
        <rFont val="ＭＳ Ｐゴシック"/>
        <family val="3"/>
        <charset val="128"/>
      </rPr>
      <t>/11/21
広島ベイマラソン</t>
    </r>
  </si>
  <si>
    <r>
      <t>2010/12/</t>
    </r>
    <r>
      <rPr>
        <sz val="11"/>
        <rFont val="ＭＳ Ｐゴシック"/>
        <family val="3"/>
        <charset val="128"/>
      </rPr>
      <t>19
防府読売マラソン</t>
    </r>
  </si>
  <si>
    <t>2011/3/20
鳥取マラソン</t>
  </si>
  <si>
    <r>
      <t>10</t>
    </r>
    <r>
      <rPr>
        <sz val="11"/>
        <rFont val="ＭＳ Ｐゴシック"/>
        <family val="3"/>
        <charset val="128"/>
      </rPr>
      <t>km</t>
    </r>
  </si>
  <si>
    <r>
      <t>15</t>
    </r>
    <r>
      <rPr>
        <sz val="11"/>
        <rFont val="ＭＳ Ｐゴシック"/>
        <family val="3"/>
        <charset val="128"/>
      </rPr>
      <t>km</t>
    </r>
  </si>
  <si>
    <r>
      <t>2</t>
    </r>
    <r>
      <rPr>
        <sz val="11"/>
        <rFont val="ＭＳ Ｐゴシック"/>
        <family val="3"/>
        <charset val="128"/>
      </rPr>
      <t>0km</t>
    </r>
  </si>
  <si>
    <r>
      <t>2</t>
    </r>
    <r>
      <rPr>
        <sz val="11"/>
        <rFont val="ＭＳ Ｐゴシック"/>
        <family val="3"/>
        <charset val="128"/>
      </rPr>
      <t>5km</t>
    </r>
  </si>
  <si>
    <r>
      <t>3</t>
    </r>
    <r>
      <rPr>
        <sz val="11"/>
        <rFont val="ＭＳ Ｐゴシック"/>
        <family val="3"/>
        <charset val="128"/>
      </rPr>
      <t>0km</t>
    </r>
  </si>
  <si>
    <r>
      <t>3</t>
    </r>
    <r>
      <rPr>
        <sz val="11"/>
        <rFont val="ＭＳ Ｐゴシック"/>
        <family val="3"/>
        <charset val="128"/>
      </rPr>
      <t>5km</t>
    </r>
  </si>
  <si>
    <r>
      <t>4</t>
    </r>
    <r>
      <rPr>
        <sz val="11"/>
        <rFont val="ＭＳ Ｐゴシック"/>
        <family val="3"/>
        <charset val="128"/>
      </rPr>
      <t>0km</t>
    </r>
  </si>
  <si>
    <r>
      <t>4</t>
    </r>
    <r>
      <rPr>
        <sz val="11"/>
        <rFont val="ＭＳ Ｐゴシック"/>
        <family val="3"/>
        <charset val="128"/>
      </rPr>
      <t>2.195km</t>
    </r>
  </si>
  <si>
    <t>■ハーフマラソン</t>
  </si>
  <si>
    <t>2010/02/07
サザンセトロードレース</t>
  </si>
  <si>
    <r>
      <t>2010/</t>
    </r>
    <r>
      <rPr>
        <sz val="11"/>
        <rFont val="ＭＳ Ｐゴシック"/>
        <family val="3"/>
        <charset val="128"/>
      </rPr>
      <t>03</t>
    </r>
    <r>
      <rPr>
        <sz val="11"/>
        <rFont val="ＭＳ Ｐゴシック"/>
        <family val="3"/>
        <charset val="128"/>
      </rPr>
      <t>/</t>
    </r>
    <r>
      <rPr>
        <sz val="11"/>
        <rFont val="ＭＳ Ｐゴシック"/>
        <family val="3"/>
        <charset val="128"/>
      </rPr>
      <t>21</t>
    </r>
    <r>
      <rPr>
        <sz val="11"/>
        <rFont val="ＭＳ Ｐゴシック"/>
        <family val="3"/>
        <charset val="128"/>
      </rPr>
      <t xml:space="preserve">
ふくやまマラソン</t>
    </r>
  </si>
  <si>
    <t>2010/9/5
聖湖マラソン</t>
  </si>
  <si>
    <r>
      <t>2010/</t>
    </r>
    <r>
      <rPr>
        <sz val="11"/>
        <rFont val="ＭＳ Ｐゴシック"/>
        <family val="3"/>
        <charset val="128"/>
      </rPr>
      <t>10</t>
    </r>
    <r>
      <rPr>
        <sz val="11"/>
        <rFont val="ＭＳ Ｐゴシック"/>
        <family val="3"/>
        <charset val="128"/>
      </rPr>
      <t>/</t>
    </r>
    <r>
      <rPr>
        <sz val="11"/>
        <rFont val="ＭＳ Ｐゴシック"/>
        <family val="3"/>
        <charset val="128"/>
      </rPr>
      <t>17</t>
    </r>
    <r>
      <rPr>
        <sz val="11"/>
        <rFont val="ＭＳ Ｐゴシック"/>
        <family val="3"/>
        <charset val="128"/>
      </rPr>
      <t xml:space="preserve">
MIKANマラソン</t>
    </r>
  </si>
  <si>
    <t>21.0975km</t>
  </si>
  <si>
    <r>
      <t>■1</t>
    </r>
    <r>
      <rPr>
        <sz val="11"/>
        <rFont val="ＭＳ Ｐゴシック"/>
        <family val="3"/>
        <charset val="128"/>
      </rPr>
      <t>0km</t>
    </r>
  </si>
  <si>
    <r>
      <t>2011/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1/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9
桜づつみロードレース</t>
    </r>
  </si>
  <si>
    <t>2011/3/06
かきカキマラソン</t>
  </si>
  <si>
    <t>予</t>
  </si>
  <si>
    <t>実</t>
  </si>
  <si>
    <t>目標</t>
  </si>
  <si>
    <t>目標まで</t>
  </si>
  <si>
    <t>TIME</t>
  </si>
  <si>
    <t>ヒルクラ3セット</t>
    <phoneticPr fontId="3"/>
  </si>
  <si>
    <t>チャリ平地10km</t>
    <phoneticPr fontId="3"/>
  </si>
  <si>
    <t>ｸﾛｶﾝ(1-5:00)</t>
  </si>
  <si>
    <t>クロカン（5)</t>
  </si>
  <si>
    <t>ｸﾛｶﾝ(5-4:40)</t>
  </si>
  <si>
    <t>ｸﾛｶﾝ(5-4:30)</t>
  </si>
  <si>
    <t>ｸﾛｶﾝ(2-4:03)</t>
  </si>
  <si>
    <t>クロカン（5-4:12)</t>
  </si>
  <si>
    <t>走る会TT(10)</t>
  </si>
  <si>
    <t>走る会TT(10-3:50)</t>
  </si>
  <si>
    <t>走る会TT(10-3:51)</t>
  </si>
  <si>
    <t>走る会TT(10-3:48)</t>
  </si>
  <si>
    <t>走る会JOG(10-5:00)</t>
  </si>
  <si>
    <t>登山(4-15:00)</t>
    <phoneticPr fontId="3"/>
  </si>
  <si>
    <t>登山(4-15:00)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</si>
</sst>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&quot;km&quot;"/>
  </numFmts>
  <fonts count="5" x14ac:knownFonts="1"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12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4" borderId="4" xfId="0" applyFill="1" applyBorder="1">
      <alignment vertical="center"/>
    </xf>
    <xf numFmtId="0" fontId="0" fillId="4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" fillId="0" borderId="3" xfId="0" applyFont="1" applyFill="1" applyBorder="1">
      <alignment vertical="center"/>
    </xf>
    <xf numFmtId="0" fontId="0" fillId="3" borderId="2" xfId="0" applyFont="1" applyFill="1" applyBorder="1">
      <alignment vertical="center"/>
    </xf>
    <xf numFmtId="0" fontId="0" fillId="3" borderId="2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" fillId="0" borderId="1" xfId="0" applyFont="1" applyFill="1" applyBorder="1">
      <alignment vertical="center"/>
    </xf>
    <xf numFmtId="0" fontId="0" fillId="0" borderId="7" xfId="0" applyFill="1" applyBorder="1">
      <alignment vertical="center"/>
    </xf>
    <xf numFmtId="0" fontId="0" fillId="4" borderId="7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" xfId="0" applyFont="1" applyFill="1" applyBorder="1">
      <alignment vertical="center"/>
    </xf>
    <xf numFmtId="21" fontId="0" fillId="0" borderId="3" xfId="0" applyNumberFormat="1" applyFill="1" applyBorder="1">
      <alignment vertical="center"/>
    </xf>
    <xf numFmtId="21" fontId="1" fillId="0" borderId="3" xfId="0" applyNumberFormat="1" applyFont="1" applyFill="1" applyBorder="1">
      <alignment vertical="center"/>
    </xf>
    <xf numFmtId="21" fontId="0" fillId="0" borderId="5" xfId="0" applyNumberFormat="1" applyFill="1" applyBorder="1">
      <alignment vertical="center"/>
    </xf>
    <xf numFmtId="46" fontId="0" fillId="0" borderId="0" xfId="0" applyNumberFormat="1">
      <alignment vertical="center"/>
    </xf>
    <xf numFmtId="21" fontId="0" fillId="4" borderId="5" xfId="0" applyNumberFormat="1" applyFill="1" applyBorder="1">
      <alignment vertical="center"/>
    </xf>
    <xf numFmtId="21" fontId="0" fillId="0" borderId="3" xfId="0" applyNumberFormat="1" applyFont="1" applyFill="1" applyBorder="1">
      <alignment vertical="center"/>
    </xf>
    <xf numFmtId="0" fontId="2" fillId="0" borderId="0" xfId="1" applyFill="1"/>
    <xf numFmtId="21" fontId="2" fillId="0" borderId="0" xfId="1" applyNumberFormat="1" applyFill="1"/>
    <xf numFmtId="20" fontId="2" fillId="0" borderId="0" xfId="1" applyNumberFormat="1" applyFill="1"/>
    <xf numFmtId="0" fontId="0" fillId="0" borderId="0" xfId="1" applyFont="1" applyFill="1"/>
    <xf numFmtId="21" fontId="0" fillId="0" borderId="1" xfId="0" applyNumberFormat="1" applyFill="1" applyBorder="1">
      <alignment vertical="center"/>
    </xf>
    <xf numFmtId="0" fontId="2" fillId="5" borderId="1" xfId="1" applyFill="1" applyBorder="1"/>
    <xf numFmtId="0" fontId="0" fillId="5" borderId="1" xfId="1" applyFont="1" applyFill="1" applyBorder="1"/>
    <xf numFmtId="0" fontId="0" fillId="0" borderId="8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0" fillId="0" borderId="8" xfId="0" applyFont="1" applyFill="1" applyBorder="1">
      <alignment vertical="center"/>
    </xf>
    <xf numFmtId="0" fontId="0" fillId="0" borderId="7" xfId="0" applyFont="1" applyFill="1" applyBorder="1">
      <alignment vertical="center"/>
    </xf>
    <xf numFmtId="21" fontId="0" fillId="0" borderId="5" xfId="0" applyNumberFormat="1" applyFont="1" applyFill="1" applyBorder="1">
      <alignment vertical="center"/>
    </xf>
    <xf numFmtId="14" fontId="0" fillId="0" borderId="0" xfId="0" applyNumberFormat="1">
      <alignment vertical="center"/>
    </xf>
    <xf numFmtId="21" fontId="0" fillId="0" borderId="1" xfId="0" applyNumberFormat="1" applyBorder="1">
      <alignment vertical="center"/>
    </xf>
    <xf numFmtId="0" fontId="0" fillId="0" borderId="8" xfId="0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21" fontId="0" fillId="0" borderId="9" xfId="0" applyNumberFormat="1" applyBorder="1">
      <alignment vertical="center"/>
    </xf>
    <xf numFmtId="0" fontId="0" fillId="0" borderId="11" xfId="0" applyBorder="1">
      <alignment vertical="center"/>
    </xf>
    <xf numFmtId="14" fontId="0" fillId="6" borderId="8" xfId="0" applyNumberFormat="1" applyFill="1" applyBorder="1">
      <alignment vertical="center"/>
    </xf>
    <xf numFmtId="0" fontId="0" fillId="6" borderId="9" xfId="0" applyFill="1" applyBorder="1">
      <alignment vertical="center"/>
    </xf>
    <xf numFmtId="14" fontId="0" fillId="6" borderId="0" xfId="0" applyNumberFormat="1" applyFill="1">
      <alignment vertical="center"/>
    </xf>
    <xf numFmtId="0" fontId="0" fillId="6" borderId="0" xfId="0" applyFill="1">
      <alignment vertical="center"/>
    </xf>
    <xf numFmtId="0" fontId="0" fillId="2" borderId="8" xfId="0" applyFill="1" applyBorder="1">
      <alignment vertical="center"/>
    </xf>
    <xf numFmtId="176" fontId="0" fillId="2" borderId="9" xfId="0" applyNumberFormat="1" applyFill="1" applyBorder="1">
      <alignment vertical="center"/>
    </xf>
    <xf numFmtId="176" fontId="0" fillId="2" borderId="10" xfId="0" applyNumberFormat="1" applyFill="1" applyBorder="1">
      <alignment vertical="center"/>
    </xf>
    <xf numFmtId="0" fontId="0" fillId="2" borderId="11" xfId="0" applyFill="1" applyBorder="1">
      <alignment vertical="center"/>
    </xf>
    <xf numFmtId="176" fontId="0" fillId="2" borderId="1" xfId="0" applyNumberFormat="1" applyFill="1" applyBorder="1">
      <alignment vertical="center"/>
    </xf>
    <xf numFmtId="14" fontId="0" fillId="6" borderId="14" xfId="0" applyNumberForma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21" fontId="0" fillId="0" borderId="0" xfId="0" applyNumberFormat="1">
      <alignment vertical="center"/>
    </xf>
    <xf numFmtId="176" fontId="0" fillId="0" borderId="0" xfId="0" applyNumberFormat="1">
      <alignment vertical="center"/>
    </xf>
    <xf numFmtId="178" fontId="0" fillId="3" borderId="1" xfId="0" applyNumberFormat="1" applyFill="1" applyBorder="1">
      <alignment vertical="center"/>
    </xf>
    <xf numFmtId="21" fontId="0" fillId="0" borderId="10" xfId="0" applyNumberFormat="1" applyBorder="1">
      <alignment vertical="center"/>
    </xf>
    <xf numFmtId="177" fontId="0" fillId="0" borderId="10" xfId="0" applyNumberFormat="1" applyBorder="1">
      <alignment vertical="center"/>
    </xf>
    <xf numFmtId="21" fontId="0" fillId="0" borderId="7" xfId="0" applyNumberFormat="1" applyBorder="1">
      <alignment vertical="center"/>
    </xf>
    <xf numFmtId="177" fontId="0" fillId="0" borderId="7" xfId="0" applyNumberFormat="1" applyBorder="1">
      <alignment vertical="center"/>
    </xf>
    <xf numFmtId="176" fontId="0" fillId="0" borderId="1" xfId="0" applyNumberFormat="1" applyBorder="1">
      <alignment vertical="center"/>
    </xf>
    <xf numFmtId="21" fontId="0" fillId="0" borderId="3" xfId="0" applyNumberFormat="1" applyBorder="1">
      <alignment vertical="center"/>
    </xf>
    <xf numFmtId="21" fontId="0" fillId="0" borderId="17" xfId="0" applyNumberFormat="1" applyBorder="1">
      <alignment vertical="center"/>
    </xf>
    <xf numFmtId="0" fontId="0" fillId="7" borderId="8" xfId="0" applyFill="1" applyBorder="1">
      <alignment vertical="center"/>
    </xf>
    <xf numFmtId="176" fontId="0" fillId="7" borderId="9" xfId="0" applyNumberFormat="1" applyFill="1" applyBorder="1">
      <alignment vertical="center"/>
    </xf>
    <xf numFmtId="0" fontId="0" fillId="7" borderId="11" xfId="0" applyFill="1" applyBorder="1">
      <alignment vertical="center"/>
    </xf>
    <xf numFmtId="46" fontId="0" fillId="2" borderId="9" xfId="0" applyNumberFormat="1" applyFill="1" applyBorder="1">
      <alignment vertical="center"/>
    </xf>
    <xf numFmtId="176" fontId="0" fillId="7" borderId="18" xfId="0" applyNumberFormat="1" applyFill="1" applyBorder="1">
      <alignment vertical="center"/>
    </xf>
    <xf numFmtId="46" fontId="0" fillId="7" borderId="3" xfId="0" applyNumberFormat="1" applyFill="1" applyBorder="1">
      <alignment vertical="center"/>
    </xf>
    <xf numFmtId="21" fontId="0" fillId="5" borderId="1" xfId="1" applyNumberFormat="1" applyFont="1" applyFill="1" applyBorder="1" applyAlignment="1">
      <alignment vertical="top" wrapText="1"/>
    </xf>
    <xf numFmtId="14" fontId="0" fillId="5" borderId="1" xfId="1" applyNumberFormat="1" applyFont="1" applyFill="1" applyBorder="1" applyAlignment="1">
      <alignment vertical="top" wrapText="1"/>
    </xf>
    <xf numFmtId="0" fontId="2" fillId="5" borderId="1" xfId="1" applyFill="1" applyBorder="1" applyAlignment="1">
      <alignment vertical="top"/>
    </xf>
    <xf numFmtId="0" fontId="0" fillId="5" borderId="1" xfId="1" applyFont="1" applyFill="1" applyBorder="1" applyAlignment="1">
      <alignment vertical="top" wrapText="1"/>
    </xf>
    <xf numFmtId="0" fontId="0" fillId="0" borderId="8" xfId="0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21" fontId="4" fillId="0" borderId="10" xfId="0" applyNumberFormat="1" applyFont="1" applyBorder="1">
      <alignment vertical="center"/>
    </xf>
    <xf numFmtId="177" fontId="4" fillId="0" borderId="10" xfId="0" applyNumberFormat="1" applyFont="1" applyBorder="1">
      <alignment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14" fontId="0" fillId="2" borderId="23" xfId="0" applyNumberFormat="1" applyFill="1" applyBorder="1" applyAlignment="1">
      <alignment horizontal="center" vertical="center"/>
    </xf>
    <xf numFmtId="14" fontId="0" fillId="2" borderId="19" xfId="0" applyNumberFormat="1" applyFill="1" applyBorder="1" applyAlignment="1">
      <alignment horizontal="center" vertical="center"/>
    </xf>
    <xf numFmtId="14" fontId="0" fillId="7" borderId="23" xfId="0" applyNumberFormat="1" applyFill="1" applyBorder="1" applyAlignment="1">
      <alignment horizontal="center" vertical="center"/>
    </xf>
    <xf numFmtId="14" fontId="0" fillId="7" borderId="19" xfId="0" applyNumberFormat="1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</cellXfs>
  <cellStyles count="2">
    <cellStyle name="標準" xfId="0" builtinId="0"/>
    <cellStyle name="標準_マラソンタイム" xfId="1"/>
  </cellStyles>
  <dxfs count="2"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74"/>
  <sheetViews>
    <sheetView tabSelected="1" zoomScale="85" workbookViewId="0">
      <pane xSplit="1" ySplit="2" topLeftCell="B3" activePane="bottomRight" state="frozen"/>
      <selection pane="topRight"/>
      <selection pane="bottomLeft"/>
      <selection pane="bottomRight" activeCell="A2" sqref="A2"/>
    </sheetView>
  </sheetViews>
  <sheetFormatPr baseColWidth="12" defaultColWidth="9" defaultRowHeight="14" x14ac:dyDescent="0.15"/>
  <cols>
    <col min="1" max="1" width="8.6640625" bestFit="1" customWidth="1"/>
    <col min="2" max="4" width="4.5" bestFit="1" customWidth="1"/>
    <col min="5" max="5" width="3.6640625" bestFit="1" customWidth="1"/>
    <col min="6" max="19" width="4.5" bestFit="1" customWidth="1"/>
    <col min="20" max="20" width="7.1640625" bestFit="1" customWidth="1"/>
    <col min="21" max="22" width="4.5" bestFit="1" customWidth="1"/>
    <col min="23" max="23" width="8.1640625" bestFit="1" customWidth="1"/>
    <col min="24" max="25" width="4.5" bestFit="1" customWidth="1"/>
    <col min="26" max="26" width="7.1640625" bestFit="1" customWidth="1"/>
    <col min="27" max="27" width="5.5" bestFit="1" customWidth="1"/>
    <col min="28" max="28" width="4.5" bestFit="1" customWidth="1"/>
    <col min="29" max="29" width="7.1640625" bestFit="1" customWidth="1"/>
    <col min="30" max="30" width="5.5" bestFit="1" customWidth="1"/>
    <col min="31" max="31" width="4.5" bestFit="1" customWidth="1"/>
  </cols>
  <sheetData>
    <row r="1" spans="1:7" x14ac:dyDescent="0.15">
      <c r="A1" s="1"/>
      <c r="B1" s="93">
        <v>2008</v>
      </c>
      <c r="C1" s="94"/>
      <c r="D1" s="94"/>
      <c r="E1" s="94"/>
      <c r="F1" s="94"/>
      <c r="G1" s="95"/>
    </row>
    <row r="2" spans="1:7" x14ac:dyDescent="0.15">
      <c r="A2" s="13"/>
      <c r="B2" s="96">
        <v>10</v>
      </c>
      <c r="C2" s="97"/>
      <c r="D2" s="96">
        <v>11</v>
      </c>
      <c r="E2" s="97"/>
      <c r="F2" s="96">
        <v>12</v>
      </c>
      <c r="G2" s="97"/>
    </row>
    <row r="3" spans="1:7" x14ac:dyDescent="0.15">
      <c r="A3" s="13"/>
      <c r="B3" s="2" t="s">
        <v>309</v>
      </c>
      <c r="C3" s="3" t="s">
        <v>310</v>
      </c>
      <c r="D3" s="2" t="s">
        <v>309</v>
      </c>
      <c r="E3" s="3" t="s">
        <v>310</v>
      </c>
      <c r="F3" s="2" t="s">
        <v>309</v>
      </c>
      <c r="G3" s="3" t="s">
        <v>310</v>
      </c>
    </row>
    <row r="4" spans="1:7" x14ac:dyDescent="0.15">
      <c r="A4" s="8">
        <v>1</v>
      </c>
      <c r="B4" s="9">
        <v>10</v>
      </c>
      <c r="C4" s="10">
        <v>10</v>
      </c>
      <c r="D4" s="9"/>
      <c r="E4" s="10">
        <v>5</v>
      </c>
      <c r="F4" s="4"/>
      <c r="G4" s="5"/>
    </row>
    <row r="5" spans="1:7" x14ac:dyDescent="0.15">
      <c r="A5" s="8">
        <v>2</v>
      </c>
      <c r="B5" s="9"/>
      <c r="C5" s="10">
        <v>0</v>
      </c>
      <c r="D5" s="9">
        <v>10</v>
      </c>
      <c r="E5" s="10">
        <v>0</v>
      </c>
      <c r="F5" s="4"/>
      <c r="G5" s="5"/>
    </row>
    <row r="6" spans="1:7" x14ac:dyDescent="0.15">
      <c r="A6" s="8">
        <v>3</v>
      </c>
      <c r="B6" s="9">
        <v>20</v>
      </c>
      <c r="C6" s="10">
        <v>20</v>
      </c>
      <c r="D6" s="9"/>
      <c r="E6" s="10">
        <v>0</v>
      </c>
      <c r="F6" s="4"/>
      <c r="G6" s="5"/>
    </row>
    <row r="7" spans="1:7" x14ac:dyDescent="0.15">
      <c r="A7" s="8">
        <v>4</v>
      </c>
      <c r="B7" s="9"/>
      <c r="C7" s="10">
        <v>0</v>
      </c>
      <c r="D7" s="9">
        <v>20</v>
      </c>
      <c r="E7" s="10">
        <v>20</v>
      </c>
      <c r="F7" s="4"/>
      <c r="G7" s="5"/>
    </row>
    <row r="8" spans="1:7" x14ac:dyDescent="0.15">
      <c r="A8" s="8">
        <v>5</v>
      </c>
      <c r="B8" s="9">
        <v>20</v>
      </c>
      <c r="C8" s="10">
        <v>20</v>
      </c>
      <c r="D8" s="9"/>
      <c r="E8" s="10">
        <v>5</v>
      </c>
      <c r="F8" s="4"/>
      <c r="G8" s="5"/>
    </row>
    <row r="9" spans="1:7" x14ac:dyDescent="0.15">
      <c r="A9" s="8">
        <v>6</v>
      </c>
      <c r="B9" s="9"/>
      <c r="C9" s="10">
        <v>0</v>
      </c>
      <c r="D9" s="9"/>
      <c r="E9" s="10">
        <v>0</v>
      </c>
      <c r="F9" s="4"/>
      <c r="G9" s="5"/>
    </row>
    <row r="10" spans="1:7" x14ac:dyDescent="0.15">
      <c r="A10" s="8">
        <v>7</v>
      </c>
      <c r="B10" s="9">
        <v>20</v>
      </c>
      <c r="C10" s="10">
        <v>20</v>
      </c>
      <c r="D10" s="9">
        <v>0</v>
      </c>
      <c r="E10" s="10">
        <v>0</v>
      </c>
      <c r="F10" s="4"/>
      <c r="G10" s="5"/>
    </row>
    <row r="11" spans="1:7" x14ac:dyDescent="0.15">
      <c r="A11" s="8">
        <v>8</v>
      </c>
      <c r="B11" s="9"/>
      <c r="C11" s="10">
        <v>0</v>
      </c>
      <c r="D11" s="9">
        <v>20</v>
      </c>
      <c r="E11" s="10">
        <v>10</v>
      </c>
      <c r="F11" s="4"/>
      <c r="G11" s="5"/>
    </row>
    <row r="12" spans="1:7" x14ac:dyDescent="0.15">
      <c r="A12" s="8">
        <v>9</v>
      </c>
      <c r="B12" s="9"/>
      <c r="C12" s="10">
        <v>0</v>
      </c>
      <c r="D12" s="9">
        <v>5</v>
      </c>
      <c r="E12" s="10">
        <v>0</v>
      </c>
      <c r="F12" s="4"/>
      <c r="G12" s="5"/>
    </row>
    <row r="13" spans="1:7" x14ac:dyDescent="0.15">
      <c r="A13" s="8">
        <v>10</v>
      </c>
      <c r="B13" s="9">
        <v>30</v>
      </c>
      <c r="C13" s="10">
        <v>30</v>
      </c>
      <c r="D13" s="9">
        <v>5</v>
      </c>
      <c r="E13" s="10">
        <v>0</v>
      </c>
      <c r="F13" s="4"/>
      <c r="G13" s="5"/>
    </row>
    <row r="14" spans="1:7" x14ac:dyDescent="0.15">
      <c r="A14" s="8">
        <v>11</v>
      </c>
      <c r="B14" s="9"/>
      <c r="C14" s="10">
        <v>0</v>
      </c>
      <c r="D14" s="9">
        <v>5</v>
      </c>
      <c r="E14" s="10">
        <v>10</v>
      </c>
      <c r="F14" s="4"/>
      <c r="G14" s="5"/>
    </row>
    <row r="15" spans="1:7" x14ac:dyDescent="0.15">
      <c r="A15" s="8">
        <v>12</v>
      </c>
      <c r="B15" s="9">
        <v>10</v>
      </c>
      <c r="C15" s="10">
        <v>10</v>
      </c>
      <c r="D15" s="9">
        <v>3</v>
      </c>
      <c r="E15" s="10">
        <v>5</v>
      </c>
      <c r="F15" s="4"/>
      <c r="G15" s="5"/>
    </row>
    <row r="16" spans="1:7" x14ac:dyDescent="0.15">
      <c r="A16" s="8">
        <v>13</v>
      </c>
      <c r="B16" s="9"/>
      <c r="C16" s="10">
        <v>0</v>
      </c>
      <c r="D16" s="9">
        <v>3</v>
      </c>
      <c r="E16" s="10">
        <v>0</v>
      </c>
      <c r="F16" s="4"/>
      <c r="G16" s="5"/>
    </row>
    <row r="17" spans="1:7" x14ac:dyDescent="0.15">
      <c r="A17" s="8">
        <v>14</v>
      </c>
      <c r="B17" s="9">
        <v>20</v>
      </c>
      <c r="C17" s="10">
        <v>10</v>
      </c>
      <c r="D17" s="9">
        <v>3</v>
      </c>
      <c r="E17" s="10">
        <v>0</v>
      </c>
      <c r="F17" s="4"/>
      <c r="G17" s="5"/>
    </row>
    <row r="18" spans="1:7" x14ac:dyDescent="0.15">
      <c r="A18" s="8">
        <v>15</v>
      </c>
      <c r="B18" s="9"/>
      <c r="C18" s="10">
        <v>0</v>
      </c>
      <c r="D18" s="9"/>
      <c r="E18" s="10">
        <v>5</v>
      </c>
      <c r="F18" s="4"/>
      <c r="G18" s="5"/>
    </row>
    <row r="19" spans="1:7" x14ac:dyDescent="0.15">
      <c r="A19" s="8">
        <v>16</v>
      </c>
      <c r="B19" s="9"/>
      <c r="C19" s="10">
        <v>0</v>
      </c>
      <c r="D19" s="9">
        <v>42</v>
      </c>
      <c r="E19" s="10">
        <v>42</v>
      </c>
      <c r="F19" s="4"/>
      <c r="G19" s="5"/>
    </row>
    <row r="20" spans="1:7" x14ac:dyDescent="0.15">
      <c r="A20" s="8">
        <v>17</v>
      </c>
      <c r="B20" s="9">
        <v>30</v>
      </c>
      <c r="C20" s="10">
        <v>30</v>
      </c>
      <c r="D20" s="9"/>
      <c r="E20" s="10"/>
      <c r="F20" s="4"/>
      <c r="G20" s="5"/>
    </row>
    <row r="21" spans="1:7" x14ac:dyDescent="0.15">
      <c r="A21" s="8">
        <v>18</v>
      </c>
      <c r="B21" s="9"/>
      <c r="C21" s="10">
        <v>0</v>
      </c>
      <c r="D21" s="9"/>
      <c r="E21" s="10"/>
      <c r="F21" s="4"/>
      <c r="G21" s="5"/>
    </row>
    <row r="22" spans="1:7" x14ac:dyDescent="0.15">
      <c r="A22" s="8">
        <v>19</v>
      </c>
      <c r="B22" s="9">
        <v>10</v>
      </c>
      <c r="C22" s="10">
        <v>10</v>
      </c>
      <c r="D22" s="9">
        <v>5</v>
      </c>
      <c r="E22" s="10"/>
      <c r="F22" s="4"/>
      <c r="G22" s="5"/>
    </row>
    <row r="23" spans="1:7" x14ac:dyDescent="0.15">
      <c r="A23" s="8">
        <v>20</v>
      </c>
      <c r="B23" s="9"/>
      <c r="C23" s="10">
        <v>0</v>
      </c>
      <c r="D23" s="9"/>
      <c r="E23" s="10"/>
      <c r="F23" s="4"/>
      <c r="G23" s="5"/>
    </row>
    <row r="24" spans="1:7" x14ac:dyDescent="0.15">
      <c r="A24" s="8">
        <v>21</v>
      </c>
      <c r="B24" s="9">
        <v>10</v>
      </c>
      <c r="C24" s="10">
        <v>0</v>
      </c>
      <c r="D24" s="9"/>
      <c r="E24" s="10"/>
      <c r="F24" s="4"/>
      <c r="G24" s="5"/>
    </row>
    <row r="25" spans="1:7" x14ac:dyDescent="0.15">
      <c r="A25" s="8">
        <v>22</v>
      </c>
      <c r="B25" s="9"/>
      <c r="C25" s="10">
        <v>0</v>
      </c>
      <c r="D25" s="9">
        <v>11</v>
      </c>
      <c r="E25" s="10"/>
      <c r="F25" s="4"/>
      <c r="G25" s="5"/>
    </row>
    <row r="26" spans="1:7" x14ac:dyDescent="0.15">
      <c r="A26" s="8">
        <v>23</v>
      </c>
      <c r="B26" s="9"/>
      <c r="C26" s="10">
        <v>0</v>
      </c>
      <c r="D26" s="9"/>
      <c r="E26" s="10"/>
      <c r="F26" s="4"/>
      <c r="G26" s="5"/>
    </row>
    <row r="27" spans="1:7" x14ac:dyDescent="0.15">
      <c r="A27" s="8">
        <v>24</v>
      </c>
      <c r="B27" s="9">
        <v>40</v>
      </c>
      <c r="C27" s="10">
        <v>30</v>
      </c>
      <c r="D27" s="9">
        <v>5</v>
      </c>
      <c r="E27" s="10"/>
      <c r="F27" s="4"/>
      <c r="G27" s="5"/>
    </row>
    <row r="28" spans="1:7" x14ac:dyDescent="0.15">
      <c r="A28" s="8">
        <v>25</v>
      </c>
      <c r="B28" s="9"/>
      <c r="C28" s="10">
        <v>0</v>
      </c>
      <c r="D28" s="9">
        <v>5</v>
      </c>
      <c r="E28" s="10"/>
      <c r="F28" s="4"/>
      <c r="G28" s="5"/>
    </row>
    <row r="29" spans="1:7" x14ac:dyDescent="0.15">
      <c r="A29" s="8">
        <v>26</v>
      </c>
      <c r="B29" s="9"/>
      <c r="C29" s="10">
        <v>0</v>
      </c>
      <c r="D29" s="9">
        <v>5</v>
      </c>
      <c r="E29" s="10"/>
      <c r="F29" s="4"/>
      <c r="G29" s="5"/>
    </row>
    <row r="30" spans="1:7" x14ac:dyDescent="0.15">
      <c r="A30" s="8">
        <v>27</v>
      </c>
      <c r="B30" s="9"/>
      <c r="C30" s="10">
        <v>10</v>
      </c>
      <c r="D30" s="9"/>
      <c r="E30" s="10"/>
      <c r="F30" s="4"/>
      <c r="G30" s="5"/>
    </row>
    <row r="31" spans="1:7" x14ac:dyDescent="0.15">
      <c r="A31" s="8">
        <v>28</v>
      </c>
      <c r="B31" s="9">
        <v>10</v>
      </c>
      <c r="C31" s="10">
        <v>0</v>
      </c>
      <c r="D31" s="9"/>
      <c r="E31" s="10"/>
      <c r="F31" s="4"/>
      <c r="G31" s="5"/>
    </row>
    <row r="32" spans="1:7" x14ac:dyDescent="0.15">
      <c r="A32" s="8">
        <v>29</v>
      </c>
      <c r="B32" s="9"/>
      <c r="C32" s="10">
        <v>0</v>
      </c>
      <c r="D32" s="9"/>
      <c r="E32" s="10"/>
      <c r="F32" s="4"/>
      <c r="G32" s="5"/>
    </row>
    <row r="33" spans="1:29" x14ac:dyDescent="0.15">
      <c r="A33" s="8">
        <v>30</v>
      </c>
      <c r="B33" s="9"/>
      <c r="C33" s="10">
        <v>0</v>
      </c>
      <c r="D33" s="9">
        <v>11</v>
      </c>
      <c r="E33" s="10"/>
      <c r="F33" s="4"/>
      <c r="G33" s="5"/>
    </row>
    <row r="34" spans="1:29" x14ac:dyDescent="0.15">
      <c r="A34" s="8">
        <v>31</v>
      </c>
      <c r="B34" s="14">
        <v>30</v>
      </c>
      <c r="C34" s="15">
        <v>31</v>
      </c>
      <c r="D34" s="11"/>
      <c r="E34" s="12"/>
      <c r="F34" s="6"/>
      <c r="G34" s="7"/>
    </row>
    <row r="35" spans="1:29" x14ac:dyDescent="0.15">
      <c r="A35" t="s">
        <v>281</v>
      </c>
      <c r="B35">
        <f t="shared" ref="B35:G35" si="0">SUM(B4:B34)</f>
        <v>260</v>
      </c>
      <c r="C35">
        <f t="shared" si="0"/>
        <v>231</v>
      </c>
      <c r="D35">
        <f t="shared" si="0"/>
        <v>158</v>
      </c>
      <c r="E35">
        <f t="shared" si="0"/>
        <v>102</v>
      </c>
      <c r="F35">
        <f t="shared" si="0"/>
        <v>0</v>
      </c>
      <c r="G35">
        <f t="shared" si="0"/>
        <v>0</v>
      </c>
    </row>
    <row r="36" spans="1:29" x14ac:dyDescent="0.15">
      <c r="A36" t="s">
        <v>311</v>
      </c>
      <c r="B36">
        <v>240</v>
      </c>
      <c r="C36">
        <v>240</v>
      </c>
      <c r="D36">
        <v>75</v>
      </c>
      <c r="E36">
        <v>75</v>
      </c>
      <c r="F36">
        <v>0</v>
      </c>
      <c r="G36">
        <v>0</v>
      </c>
    </row>
    <row r="37" spans="1:29" x14ac:dyDescent="0.15">
      <c r="A37" t="s">
        <v>312</v>
      </c>
      <c r="B37">
        <f>B36-B35</f>
        <v>-20</v>
      </c>
      <c r="C37">
        <f>C36-C35</f>
        <v>9</v>
      </c>
      <c r="D37">
        <f>D36-D35</f>
        <v>-83</v>
      </c>
      <c r="E37">
        <f>E36-E35</f>
        <v>-27</v>
      </c>
    </row>
    <row r="38" spans="1:29" x14ac:dyDescent="0.15">
      <c r="A38" s="13"/>
      <c r="B38" s="98">
        <v>2009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100"/>
    </row>
    <row r="39" spans="1:29" x14ac:dyDescent="0.15">
      <c r="A39" s="13"/>
      <c r="B39" s="96">
        <v>1</v>
      </c>
      <c r="C39" s="97"/>
      <c r="D39" s="96">
        <v>2</v>
      </c>
      <c r="E39" s="97"/>
      <c r="F39" s="96">
        <v>3</v>
      </c>
      <c r="G39" s="97"/>
      <c r="H39" s="96">
        <v>4</v>
      </c>
      <c r="I39" s="97"/>
      <c r="J39" s="96">
        <v>5</v>
      </c>
      <c r="K39" s="97"/>
      <c r="L39" s="96">
        <v>6</v>
      </c>
      <c r="M39" s="97"/>
      <c r="N39" s="96">
        <v>7</v>
      </c>
      <c r="O39" s="97"/>
      <c r="P39" s="96">
        <v>8</v>
      </c>
      <c r="Q39" s="97"/>
      <c r="R39" s="96">
        <v>9</v>
      </c>
      <c r="S39" s="101"/>
      <c r="T39" s="97"/>
      <c r="U39" s="96">
        <v>10</v>
      </c>
      <c r="V39" s="101"/>
      <c r="W39" s="97"/>
      <c r="X39" s="96">
        <v>11</v>
      </c>
      <c r="Y39" s="101"/>
      <c r="Z39" s="97"/>
      <c r="AA39" s="96">
        <v>12</v>
      </c>
      <c r="AB39" s="101"/>
      <c r="AC39" s="97"/>
    </row>
    <row r="40" spans="1:29" x14ac:dyDescent="0.15">
      <c r="A40" s="13"/>
      <c r="B40" s="2" t="s">
        <v>309</v>
      </c>
      <c r="C40" s="3" t="s">
        <v>310</v>
      </c>
      <c r="D40" s="2" t="s">
        <v>309</v>
      </c>
      <c r="E40" s="3" t="s">
        <v>310</v>
      </c>
      <c r="F40" s="2" t="s">
        <v>309</v>
      </c>
      <c r="G40" s="3" t="s">
        <v>310</v>
      </c>
      <c r="H40" s="2" t="s">
        <v>309</v>
      </c>
      <c r="I40" s="3" t="s">
        <v>310</v>
      </c>
      <c r="J40" s="2" t="s">
        <v>309</v>
      </c>
      <c r="K40" s="3" t="s">
        <v>310</v>
      </c>
      <c r="L40" s="2" t="s">
        <v>309</v>
      </c>
      <c r="M40" s="3" t="s">
        <v>310</v>
      </c>
      <c r="N40" s="2" t="s">
        <v>309</v>
      </c>
      <c r="O40" s="3" t="s">
        <v>310</v>
      </c>
      <c r="P40" s="2" t="s">
        <v>309</v>
      </c>
      <c r="Q40" s="3" t="s">
        <v>310</v>
      </c>
      <c r="R40" s="2" t="s">
        <v>309</v>
      </c>
      <c r="S40" s="19" t="s">
        <v>310</v>
      </c>
      <c r="T40" s="3" t="s">
        <v>313</v>
      </c>
      <c r="U40" s="2" t="s">
        <v>309</v>
      </c>
      <c r="V40" s="19" t="s">
        <v>310</v>
      </c>
      <c r="W40" s="3" t="s">
        <v>313</v>
      </c>
      <c r="X40" s="2" t="s">
        <v>309</v>
      </c>
      <c r="Y40" s="19" t="s">
        <v>310</v>
      </c>
      <c r="Z40" s="3" t="s">
        <v>313</v>
      </c>
      <c r="AA40" s="2" t="s">
        <v>309</v>
      </c>
      <c r="AB40" s="19" t="s">
        <v>310</v>
      </c>
      <c r="AC40" s="3" t="s">
        <v>313</v>
      </c>
    </row>
    <row r="41" spans="1:29" x14ac:dyDescent="0.15">
      <c r="A41" s="8">
        <v>1</v>
      </c>
      <c r="B41" s="4"/>
      <c r="C41" s="5"/>
      <c r="D41" s="4"/>
      <c r="E41" s="5"/>
      <c r="F41" s="4"/>
      <c r="G41" s="5"/>
      <c r="H41" s="4"/>
      <c r="I41" s="5"/>
      <c r="J41" s="4"/>
      <c r="K41" s="5"/>
      <c r="L41" s="4"/>
      <c r="M41" s="5"/>
      <c r="N41" s="4"/>
      <c r="O41" s="5"/>
      <c r="P41" s="4"/>
      <c r="Q41" s="5"/>
      <c r="R41" s="4"/>
      <c r="S41" s="20"/>
      <c r="T41" s="26"/>
      <c r="U41" s="4">
        <v>20</v>
      </c>
      <c r="V41" s="20">
        <v>10</v>
      </c>
      <c r="W41" s="26">
        <v>3.1516203703703706E-2</v>
      </c>
      <c r="X41" s="4">
        <v>10</v>
      </c>
      <c r="Y41" s="20"/>
      <c r="Z41" s="26"/>
      <c r="AA41" s="41">
        <v>7</v>
      </c>
      <c r="AB41" s="42">
        <v>10</v>
      </c>
      <c r="AC41" s="31">
        <v>2.9861111111111113E-2</v>
      </c>
    </row>
    <row r="42" spans="1:29" x14ac:dyDescent="0.15">
      <c r="A42" s="8">
        <v>2</v>
      </c>
      <c r="B42" s="4"/>
      <c r="C42" s="5"/>
      <c r="D42" s="4"/>
      <c r="E42" s="5"/>
      <c r="F42" s="4"/>
      <c r="G42" s="5"/>
      <c r="H42" s="4"/>
      <c r="I42" s="5">
        <v>10</v>
      </c>
      <c r="J42" s="4"/>
      <c r="K42" s="16"/>
      <c r="L42" s="4"/>
      <c r="M42" s="5">
        <v>10</v>
      </c>
      <c r="N42" s="4"/>
      <c r="O42" s="5"/>
      <c r="P42" s="4"/>
      <c r="Q42" s="5"/>
      <c r="R42" s="4"/>
      <c r="S42" s="20"/>
      <c r="T42" s="26"/>
      <c r="U42" s="4"/>
      <c r="V42" s="20"/>
      <c r="W42" s="26"/>
      <c r="X42" s="4"/>
      <c r="Y42" s="20"/>
      <c r="Z42" s="26"/>
      <c r="AA42" s="41"/>
      <c r="AB42" s="42"/>
      <c r="AC42" s="31"/>
    </row>
    <row r="43" spans="1:29" x14ac:dyDescent="0.15">
      <c r="A43" s="8">
        <v>3</v>
      </c>
      <c r="B43" s="4"/>
      <c r="C43" s="5"/>
      <c r="D43" s="4"/>
      <c r="E43" s="5"/>
      <c r="F43" s="4"/>
      <c r="G43" s="5"/>
      <c r="H43" s="4"/>
      <c r="I43" s="5">
        <v>10</v>
      </c>
      <c r="J43" s="4"/>
      <c r="K43" s="16"/>
      <c r="L43" s="4"/>
      <c r="M43" s="5">
        <v>10</v>
      </c>
      <c r="N43" s="4"/>
      <c r="O43" s="5"/>
      <c r="P43" s="4"/>
      <c r="Q43" s="5"/>
      <c r="R43" s="4"/>
      <c r="S43" s="20"/>
      <c r="T43" s="26"/>
      <c r="U43" s="4"/>
      <c r="V43" s="21"/>
      <c r="W43" s="27"/>
      <c r="X43" s="18">
        <v>10</v>
      </c>
      <c r="Y43" s="24">
        <v>10</v>
      </c>
      <c r="Z43" s="31">
        <v>3.4027777777777775E-2</v>
      </c>
      <c r="AA43" s="41">
        <v>30</v>
      </c>
      <c r="AB43" s="42">
        <v>30</v>
      </c>
      <c r="AC43" s="31">
        <v>0.10069444444444443</v>
      </c>
    </row>
    <row r="44" spans="1:29" x14ac:dyDescent="0.15">
      <c r="A44" s="8">
        <v>4</v>
      </c>
      <c r="B44" s="4"/>
      <c r="C44" s="5"/>
      <c r="D44" s="4"/>
      <c r="E44" s="5"/>
      <c r="F44" s="4"/>
      <c r="G44" s="5"/>
      <c r="H44" s="4"/>
      <c r="I44" s="5"/>
      <c r="J44" s="4"/>
      <c r="K44" s="5"/>
      <c r="L44" s="4"/>
      <c r="M44" s="5">
        <v>10</v>
      </c>
      <c r="N44" s="4"/>
      <c r="O44" s="5"/>
      <c r="P44" s="4"/>
      <c r="Q44" s="5"/>
      <c r="R44" s="4"/>
      <c r="S44" s="20"/>
      <c r="T44" s="26"/>
      <c r="U44" s="4">
        <v>20</v>
      </c>
      <c r="V44" s="20">
        <v>3</v>
      </c>
      <c r="W44" s="26">
        <v>8.7962962962962968E-3</v>
      </c>
      <c r="X44" s="4"/>
      <c r="Y44" s="20"/>
      <c r="Z44" s="26"/>
      <c r="AA44" s="41"/>
      <c r="AB44" s="42"/>
      <c r="AC44" s="31"/>
    </row>
    <row r="45" spans="1:29" x14ac:dyDescent="0.15">
      <c r="A45" s="8">
        <v>5</v>
      </c>
      <c r="B45" s="4"/>
      <c r="C45" s="5"/>
      <c r="D45" s="4"/>
      <c r="E45" s="5"/>
      <c r="F45" s="4"/>
      <c r="G45" s="5"/>
      <c r="H45" s="4"/>
      <c r="I45" s="16"/>
      <c r="J45" s="4"/>
      <c r="K45" s="5">
        <v>10</v>
      </c>
      <c r="L45" s="4"/>
      <c r="M45" s="5"/>
      <c r="N45" s="4"/>
      <c r="O45" s="5"/>
      <c r="P45" s="4"/>
      <c r="Q45" s="5"/>
      <c r="R45" s="4"/>
      <c r="S45" s="20"/>
      <c r="T45" s="26"/>
      <c r="U45" s="4"/>
      <c r="V45" s="20">
        <v>10</v>
      </c>
      <c r="W45" s="26">
        <v>3.4722222222222224E-2</v>
      </c>
      <c r="X45" s="4">
        <v>10</v>
      </c>
      <c r="Y45" s="20">
        <v>10</v>
      </c>
      <c r="Z45" s="26">
        <v>2.9166666666666664E-2</v>
      </c>
      <c r="AA45" s="43">
        <v>7</v>
      </c>
      <c r="AB45" s="42">
        <v>10</v>
      </c>
      <c r="AC45" s="31">
        <v>4.1666666666666664E-2</v>
      </c>
    </row>
    <row r="46" spans="1:29" x14ac:dyDescent="0.15">
      <c r="A46" s="8">
        <v>6</v>
      </c>
      <c r="B46" s="4"/>
      <c r="C46" s="5"/>
      <c r="D46" s="4"/>
      <c r="E46" s="5"/>
      <c r="F46" s="4"/>
      <c r="G46" s="5"/>
      <c r="H46" s="4"/>
      <c r="I46" s="5"/>
      <c r="J46" s="4"/>
      <c r="K46" s="5"/>
      <c r="L46" s="4"/>
      <c r="M46" s="16"/>
      <c r="N46" s="4"/>
      <c r="O46" s="5"/>
      <c r="P46" s="4"/>
      <c r="Q46" s="5"/>
      <c r="R46" s="4"/>
      <c r="S46" s="20"/>
      <c r="T46" s="26"/>
      <c r="U46" s="4">
        <v>20</v>
      </c>
      <c r="V46" s="20">
        <v>20</v>
      </c>
      <c r="W46" s="26">
        <v>6.9502314814814822E-2</v>
      </c>
      <c r="X46" s="4">
        <v>30</v>
      </c>
      <c r="Y46" s="20">
        <v>10</v>
      </c>
      <c r="Z46" s="26">
        <v>4.1666666666666664E-2</v>
      </c>
      <c r="AA46" s="44">
        <v>20</v>
      </c>
      <c r="AB46" s="42">
        <v>10</v>
      </c>
      <c r="AC46" s="31">
        <v>2.9861111111111113E-2</v>
      </c>
    </row>
    <row r="47" spans="1:29" x14ac:dyDescent="0.15">
      <c r="A47" s="8">
        <v>7</v>
      </c>
      <c r="B47" s="4"/>
      <c r="C47" s="5"/>
      <c r="D47" s="4"/>
      <c r="E47" s="5"/>
      <c r="F47" s="4"/>
      <c r="G47" s="5"/>
      <c r="H47" s="4"/>
      <c r="I47" s="5">
        <v>10</v>
      </c>
      <c r="J47" s="4"/>
      <c r="K47" s="5">
        <v>10</v>
      </c>
      <c r="L47" s="4"/>
      <c r="M47" s="5"/>
      <c r="N47" s="4"/>
      <c r="O47" s="5"/>
      <c r="P47" s="4"/>
      <c r="Q47" s="5"/>
      <c r="R47" s="4"/>
      <c r="S47" s="20"/>
      <c r="T47" s="26"/>
      <c r="U47" s="4"/>
      <c r="V47" s="20"/>
      <c r="W47" s="26"/>
      <c r="X47" s="4"/>
      <c r="Y47" s="20"/>
      <c r="Z47" s="26"/>
      <c r="AA47" s="41"/>
      <c r="AB47" s="42"/>
      <c r="AC47" s="31"/>
    </row>
    <row r="48" spans="1:29" x14ac:dyDescent="0.15">
      <c r="A48" s="8">
        <v>8</v>
      </c>
      <c r="B48" s="4"/>
      <c r="C48" s="5"/>
      <c r="D48" s="4"/>
      <c r="E48" s="5"/>
      <c r="F48" s="4"/>
      <c r="G48" s="5"/>
      <c r="H48" s="4"/>
      <c r="I48" s="5">
        <v>10</v>
      </c>
      <c r="J48" s="4"/>
      <c r="K48" s="5"/>
      <c r="L48" s="4"/>
      <c r="M48" s="5"/>
      <c r="N48" s="4"/>
      <c r="O48" s="5"/>
      <c r="P48" s="4"/>
      <c r="Q48" s="5"/>
      <c r="R48" s="4"/>
      <c r="S48" s="20"/>
      <c r="T48" s="26"/>
      <c r="U48" s="4">
        <v>20</v>
      </c>
      <c r="V48" s="20">
        <v>20</v>
      </c>
      <c r="W48" s="26">
        <v>6.3113425925925934E-2</v>
      </c>
      <c r="X48" s="4">
        <v>30</v>
      </c>
      <c r="Y48" s="20">
        <v>25</v>
      </c>
      <c r="Z48" s="26">
        <v>7.7777777777777779E-2</v>
      </c>
      <c r="AA48" s="41">
        <v>7</v>
      </c>
      <c r="AB48" s="42">
        <v>4</v>
      </c>
      <c r="AC48" s="31">
        <v>1.0416666666666666E-2</v>
      </c>
    </row>
    <row r="49" spans="1:29" x14ac:dyDescent="0.15">
      <c r="A49" s="8">
        <v>9</v>
      </c>
      <c r="B49" s="4"/>
      <c r="C49" s="5"/>
      <c r="D49" s="4"/>
      <c r="E49" s="5"/>
      <c r="F49" s="4"/>
      <c r="G49" s="5"/>
      <c r="H49" s="4"/>
      <c r="I49" s="5">
        <v>10</v>
      </c>
      <c r="J49" s="4"/>
      <c r="K49" s="5">
        <v>10</v>
      </c>
      <c r="L49" s="4"/>
      <c r="M49" s="5">
        <v>10</v>
      </c>
      <c r="N49" s="4"/>
      <c r="O49" s="5"/>
      <c r="P49" s="4"/>
      <c r="Q49" s="5"/>
      <c r="R49" s="4"/>
      <c r="S49" s="20"/>
      <c r="T49" s="26"/>
      <c r="U49" s="4">
        <v>10</v>
      </c>
      <c r="V49" s="20">
        <v>10</v>
      </c>
      <c r="W49" s="26">
        <v>3.4027777777777775E-2</v>
      </c>
      <c r="X49" s="4"/>
      <c r="Y49" s="20">
        <v>3</v>
      </c>
      <c r="Z49" s="26">
        <v>1.0416666666666666E-2</v>
      </c>
      <c r="AA49" s="41">
        <v>7</v>
      </c>
      <c r="AB49" s="42"/>
      <c r="AC49" s="31"/>
    </row>
    <row r="50" spans="1:29" x14ac:dyDescent="0.15">
      <c r="A50" s="8">
        <v>10</v>
      </c>
      <c r="B50" s="4"/>
      <c r="C50" s="5"/>
      <c r="D50" s="4"/>
      <c r="E50" s="5"/>
      <c r="F50" s="4"/>
      <c r="G50" s="5"/>
      <c r="H50" s="4"/>
      <c r="I50" s="5"/>
      <c r="J50" s="4"/>
      <c r="K50" s="5"/>
      <c r="L50" s="4"/>
      <c r="M50" s="5">
        <v>10</v>
      </c>
      <c r="N50" s="4"/>
      <c r="O50" s="5"/>
      <c r="P50" s="4"/>
      <c r="Q50" s="5"/>
      <c r="R50" s="4"/>
      <c r="S50" s="20"/>
      <c r="T50" s="26"/>
      <c r="U50" s="4"/>
      <c r="V50" s="20"/>
      <c r="W50" s="26"/>
      <c r="X50" s="4">
        <v>10</v>
      </c>
      <c r="Y50" s="20"/>
      <c r="Z50" s="26"/>
      <c r="AA50" s="41"/>
      <c r="AB50" s="42"/>
      <c r="AC50" s="31"/>
    </row>
    <row r="51" spans="1:29" x14ac:dyDescent="0.15">
      <c r="A51" s="8">
        <v>11</v>
      </c>
      <c r="B51" s="4"/>
      <c r="C51" s="5"/>
      <c r="D51" s="4"/>
      <c r="E51" s="5"/>
      <c r="F51" s="4"/>
      <c r="G51" s="5"/>
      <c r="H51" s="4"/>
      <c r="I51" s="16"/>
      <c r="J51" s="4"/>
      <c r="K51" s="5">
        <v>10</v>
      </c>
      <c r="L51" s="4"/>
      <c r="M51" s="5">
        <v>10</v>
      </c>
      <c r="N51" s="4"/>
      <c r="O51" s="5"/>
      <c r="P51" s="4"/>
      <c r="Q51" s="5"/>
      <c r="R51" s="4"/>
      <c r="S51" s="20"/>
      <c r="T51" s="26"/>
      <c r="U51" s="4">
        <v>20</v>
      </c>
      <c r="V51" s="20">
        <v>10</v>
      </c>
      <c r="W51" s="26">
        <v>3.1944444444444449E-2</v>
      </c>
      <c r="X51" s="4">
        <v>10</v>
      </c>
      <c r="Y51" s="20">
        <v>10</v>
      </c>
      <c r="Z51" s="26">
        <v>2.9861111111111113E-2</v>
      </c>
      <c r="AA51" s="41">
        <v>30</v>
      </c>
      <c r="AB51" s="42"/>
      <c r="AC51" s="31"/>
    </row>
    <row r="52" spans="1:29" x14ac:dyDescent="0.15">
      <c r="A52" s="8">
        <v>12</v>
      </c>
      <c r="B52" s="4"/>
      <c r="C52" s="5"/>
      <c r="D52" s="4"/>
      <c r="E52" s="5"/>
      <c r="F52" s="4"/>
      <c r="G52" s="5"/>
      <c r="H52" s="4"/>
      <c r="I52" s="5">
        <v>10</v>
      </c>
      <c r="J52" s="4"/>
      <c r="K52" s="5">
        <v>10</v>
      </c>
      <c r="L52" s="4"/>
      <c r="M52" s="5"/>
      <c r="N52" s="4"/>
      <c r="O52" s="5"/>
      <c r="P52" s="4"/>
      <c r="Q52" s="5"/>
      <c r="R52" s="4"/>
      <c r="S52" s="20"/>
      <c r="T52" s="26"/>
      <c r="U52" s="4">
        <v>10</v>
      </c>
      <c r="V52" s="20">
        <v>20</v>
      </c>
      <c r="W52" s="26">
        <v>6.6666666666666666E-2</v>
      </c>
      <c r="X52" s="4">
        <v>3</v>
      </c>
      <c r="Y52" s="20">
        <v>3</v>
      </c>
      <c r="Z52" s="26">
        <v>1.0416666666666666E-2</v>
      </c>
      <c r="AA52" s="43"/>
      <c r="AB52" s="42"/>
      <c r="AC52" s="31"/>
    </row>
    <row r="53" spans="1:29" x14ac:dyDescent="0.15">
      <c r="A53" s="8">
        <v>13</v>
      </c>
      <c r="B53" s="4"/>
      <c r="C53" s="5"/>
      <c r="D53" s="4"/>
      <c r="E53" s="5"/>
      <c r="F53" s="4"/>
      <c r="G53" s="5"/>
      <c r="H53" s="4"/>
      <c r="I53" s="5">
        <v>10</v>
      </c>
      <c r="J53" s="4"/>
      <c r="K53" s="5"/>
      <c r="L53" s="4"/>
      <c r="M53" s="16"/>
      <c r="N53" s="4"/>
      <c r="O53" s="5"/>
      <c r="P53" s="4"/>
      <c r="Q53" s="5"/>
      <c r="R53" s="4"/>
      <c r="S53" s="20"/>
      <c r="T53" s="26"/>
      <c r="U53" s="4"/>
      <c r="V53" s="20">
        <v>10</v>
      </c>
      <c r="W53" s="26">
        <v>4.027777777777778E-2</v>
      </c>
      <c r="X53" s="4">
        <v>3</v>
      </c>
      <c r="Y53" s="20"/>
      <c r="Z53" s="26"/>
      <c r="AA53" s="44">
        <v>10</v>
      </c>
      <c r="AB53" s="42">
        <v>10</v>
      </c>
      <c r="AC53" s="31">
        <v>3.125E-2</v>
      </c>
    </row>
    <row r="54" spans="1:29" x14ac:dyDescent="0.15">
      <c r="A54" s="8">
        <v>14</v>
      </c>
      <c r="B54" s="4"/>
      <c r="C54" s="5"/>
      <c r="D54" s="4"/>
      <c r="E54" s="5"/>
      <c r="F54" s="4"/>
      <c r="G54" s="5"/>
      <c r="H54" s="4"/>
      <c r="I54" s="5"/>
      <c r="J54" s="4"/>
      <c r="K54" s="5">
        <v>10</v>
      </c>
      <c r="L54" s="4"/>
      <c r="M54" s="5">
        <v>10</v>
      </c>
      <c r="N54" s="4"/>
      <c r="O54" s="5"/>
      <c r="P54" s="4"/>
      <c r="Q54" s="5"/>
      <c r="R54" s="4"/>
      <c r="S54" s="20"/>
      <c r="T54" s="26"/>
      <c r="U54" s="4">
        <v>20</v>
      </c>
      <c r="V54" s="20">
        <v>20</v>
      </c>
      <c r="W54" s="26">
        <v>6.1458333333333337E-2</v>
      </c>
      <c r="X54" s="4"/>
      <c r="Y54" s="20"/>
      <c r="Z54" s="26"/>
      <c r="AA54" s="41">
        <v>5</v>
      </c>
      <c r="AB54" s="42"/>
      <c r="AC54" s="31"/>
    </row>
    <row r="55" spans="1:29" x14ac:dyDescent="0.15">
      <c r="A55" s="8">
        <v>15</v>
      </c>
      <c r="B55" s="4"/>
      <c r="C55" s="5"/>
      <c r="D55" s="4"/>
      <c r="E55" s="5"/>
      <c r="F55" s="4"/>
      <c r="G55" s="5"/>
      <c r="H55" s="4"/>
      <c r="I55" s="5"/>
      <c r="J55" s="4"/>
      <c r="K55" s="5"/>
      <c r="L55" s="4"/>
      <c r="M55" s="5"/>
      <c r="N55" s="4"/>
      <c r="O55" s="5"/>
      <c r="P55" s="4"/>
      <c r="Q55" s="5"/>
      <c r="R55" s="4"/>
      <c r="S55" s="20"/>
      <c r="T55" s="26"/>
      <c r="U55" s="4">
        <v>10</v>
      </c>
      <c r="V55" s="20">
        <v>10</v>
      </c>
      <c r="W55" s="26">
        <v>3.0289351851851855E-2</v>
      </c>
      <c r="X55" s="17">
        <v>42</v>
      </c>
      <c r="Y55" s="25">
        <v>42</v>
      </c>
      <c r="Z55" s="26">
        <v>0.13277777777777777</v>
      </c>
      <c r="AA55" s="41">
        <v>5</v>
      </c>
      <c r="AB55" s="42">
        <v>5</v>
      </c>
      <c r="AC55" s="31">
        <v>1.0416666666666666E-2</v>
      </c>
    </row>
    <row r="56" spans="1:29" x14ac:dyDescent="0.15">
      <c r="A56" s="8">
        <v>16</v>
      </c>
      <c r="B56" s="4"/>
      <c r="C56" s="5"/>
      <c r="D56" s="4"/>
      <c r="E56" s="5"/>
      <c r="F56" s="4"/>
      <c r="G56" s="5"/>
      <c r="H56" s="4"/>
      <c r="I56" s="5"/>
      <c r="J56" s="4"/>
      <c r="K56" s="5"/>
      <c r="L56" s="4"/>
      <c r="M56" s="5"/>
      <c r="N56" s="4"/>
      <c r="O56" s="5"/>
      <c r="P56" s="4"/>
      <c r="Q56" s="5"/>
      <c r="R56" s="4"/>
      <c r="S56" s="20"/>
      <c r="T56" s="26"/>
      <c r="U56" s="4"/>
      <c r="V56" s="20"/>
      <c r="W56" s="26"/>
      <c r="X56" s="4"/>
      <c r="Y56" s="20"/>
      <c r="Z56" s="26"/>
      <c r="AA56" s="41">
        <v>10</v>
      </c>
      <c r="AB56" s="42">
        <v>10</v>
      </c>
      <c r="AC56" s="31">
        <v>2.8125000000000001E-2</v>
      </c>
    </row>
    <row r="57" spans="1:29" x14ac:dyDescent="0.15">
      <c r="A57" s="8">
        <v>17</v>
      </c>
      <c r="B57" s="4"/>
      <c r="C57" s="5"/>
      <c r="D57" s="4"/>
      <c r="E57" s="5"/>
      <c r="F57" s="4"/>
      <c r="G57" s="5"/>
      <c r="H57" s="4"/>
      <c r="I57" s="5"/>
      <c r="J57" s="4"/>
      <c r="K57" s="5">
        <v>10</v>
      </c>
      <c r="L57" s="4"/>
      <c r="M57" s="5"/>
      <c r="N57" s="4"/>
      <c r="O57" s="5"/>
      <c r="P57" s="4"/>
      <c r="Q57" s="5"/>
      <c r="R57" s="4"/>
      <c r="S57" s="20"/>
      <c r="T57" s="26"/>
      <c r="U57" s="4">
        <v>20</v>
      </c>
      <c r="V57" s="20">
        <v>20</v>
      </c>
      <c r="W57" s="26">
        <v>6.2152777777777779E-2</v>
      </c>
      <c r="X57" s="4"/>
      <c r="Y57" s="20"/>
      <c r="Z57" s="26"/>
      <c r="AA57" s="41">
        <v>3</v>
      </c>
      <c r="AB57" s="42">
        <v>5</v>
      </c>
      <c r="AC57" s="31">
        <v>2.0833333333333332E-2</v>
      </c>
    </row>
    <row r="58" spans="1:29" x14ac:dyDescent="0.15">
      <c r="A58" s="8">
        <v>18</v>
      </c>
      <c r="B58" s="4"/>
      <c r="C58" s="5"/>
      <c r="D58" s="4"/>
      <c r="E58" s="5"/>
      <c r="F58" s="4"/>
      <c r="G58" s="5"/>
      <c r="H58" s="4"/>
      <c r="I58" s="16"/>
      <c r="J58" s="4"/>
      <c r="K58" s="5"/>
      <c r="L58" s="4"/>
      <c r="M58" s="5"/>
      <c r="N58" s="4"/>
      <c r="O58" s="5"/>
      <c r="P58" s="4"/>
      <c r="Q58" s="5"/>
      <c r="R58" s="4"/>
      <c r="S58" s="20"/>
      <c r="T58" s="26"/>
      <c r="U58" s="4">
        <v>10</v>
      </c>
      <c r="V58" s="20">
        <v>7</v>
      </c>
      <c r="W58" s="26">
        <v>2.0833333333333332E-2</v>
      </c>
      <c r="X58" s="4"/>
      <c r="Y58" s="20"/>
      <c r="Z58" s="26"/>
      <c r="AA58" s="41">
        <v>3</v>
      </c>
      <c r="AB58" s="42"/>
      <c r="AC58" s="31"/>
    </row>
    <row r="59" spans="1:29" x14ac:dyDescent="0.15">
      <c r="A59" s="8">
        <v>19</v>
      </c>
      <c r="B59" s="4"/>
      <c r="C59" s="5"/>
      <c r="D59" s="4"/>
      <c r="E59" s="5"/>
      <c r="F59" s="4"/>
      <c r="G59" s="5"/>
      <c r="H59" s="4"/>
      <c r="I59" s="5"/>
      <c r="J59" s="4"/>
      <c r="K59" s="5">
        <v>10</v>
      </c>
      <c r="L59" s="4"/>
      <c r="M59" s="5"/>
      <c r="N59" s="4"/>
      <c r="O59" s="5"/>
      <c r="P59" s="4"/>
      <c r="Q59" s="5"/>
      <c r="R59" s="4"/>
      <c r="S59" s="20"/>
      <c r="T59" s="26"/>
      <c r="U59" s="4"/>
      <c r="V59" s="20"/>
      <c r="W59" s="26"/>
      <c r="X59" s="4">
        <v>7</v>
      </c>
      <c r="Y59" s="20">
        <v>7</v>
      </c>
      <c r="Z59" s="26">
        <v>2.4305555555555556E-2</v>
      </c>
      <c r="AA59" s="41"/>
      <c r="AB59" s="42"/>
      <c r="AC59" s="31"/>
    </row>
    <row r="60" spans="1:29" x14ac:dyDescent="0.15">
      <c r="A60" s="8">
        <v>20</v>
      </c>
      <c r="B60" s="4"/>
      <c r="C60" s="5"/>
      <c r="D60" s="4"/>
      <c r="E60" s="5"/>
      <c r="F60" s="4"/>
      <c r="G60" s="5"/>
      <c r="H60" s="4"/>
      <c r="I60" s="5"/>
      <c r="J60" s="4"/>
      <c r="K60" s="5">
        <v>4</v>
      </c>
      <c r="L60" s="4"/>
      <c r="M60" s="5"/>
      <c r="N60" s="4"/>
      <c r="O60" s="5"/>
      <c r="P60" s="4"/>
      <c r="Q60" s="5"/>
      <c r="R60" s="4"/>
      <c r="S60" s="20"/>
      <c r="T60" s="26"/>
      <c r="U60" s="4">
        <v>20</v>
      </c>
      <c r="V60" s="20">
        <v>20</v>
      </c>
      <c r="W60" s="26">
        <v>6.0763888888888888E-2</v>
      </c>
      <c r="X60" s="4"/>
      <c r="Y60" s="20"/>
      <c r="Z60" s="26"/>
      <c r="AA60" s="17">
        <v>42</v>
      </c>
      <c r="AB60" s="42">
        <v>42</v>
      </c>
      <c r="AC60" s="31">
        <v>0.13172453703703704</v>
      </c>
    </row>
    <row r="61" spans="1:29" x14ac:dyDescent="0.15">
      <c r="A61" s="8">
        <v>21</v>
      </c>
      <c r="B61" s="4"/>
      <c r="C61" s="5"/>
      <c r="D61" s="4"/>
      <c r="E61" s="5"/>
      <c r="F61" s="4"/>
      <c r="G61" s="5"/>
      <c r="H61" s="4"/>
      <c r="I61" s="5"/>
      <c r="J61" s="4"/>
      <c r="K61" s="5"/>
      <c r="L61" s="4"/>
      <c r="M61" s="5"/>
      <c r="N61" s="4"/>
      <c r="O61" s="5"/>
      <c r="P61" s="4"/>
      <c r="Q61" s="5"/>
      <c r="R61" s="4"/>
      <c r="S61" s="20"/>
      <c r="T61" s="26"/>
      <c r="U61" s="4">
        <v>10</v>
      </c>
      <c r="V61" s="20"/>
      <c r="W61" s="26"/>
      <c r="X61" s="4">
        <v>20</v>
      </c>
      <c r="Y61" s="20">
        <v>20</v>
      </c>
      <c r="Z61" s="26">
        <v>5.9722222222222225E-2</v>
      </c>
      <c r="AA61" s="41"/>
      <c r="AB61" s="42"/>
      <c r="AC61" s="31"/>
    </row>
    <row r="62" spans="1:29" x14ac:dyDescent="0.15">
      <c r="A62" s="8">
        <v>22</v>
      </c>
      <c r="B62" s="4"/>
      <c r="C62" s="5"/>
      <c r="D62" s="4"/>
      <c r="E62" s="5"/>
      <c r="F62" s="4"/>
      <c r="G62" s="5"/>
      <c r="H62" s="4"/>
      <c r="I62" s="5"/>
      <c r="J62" s="4"/>
      <c r="K62" s="5">
        <v>10</v>
      </c>
      <c r="L62" s="4"/>
      <c r="M62" s="5"/>
      <c r="N62" s="4"/>
      <c r="O62" s="5"/>
      <c r="P62" s="4"/>
      <c r="Q62" s="5"/>
      <c r="R62" s="4"/>
      <c r="S62" s="20"/>
      <c r="T62" s="26"/>
      <c r="U62" s="4"/>
      <c r="V62" s="20">
        <v>7</v>
      </c>
      <c r="W62" s="26">
        <v>2.0833333333333332E-2</v>
      </c>
      <c r="X62" s="4">
        <v>7</v>
      </c>
      <c r="Y62" s="20">
        <v>7</v>
      </c>
      <c r="Z62" s="26">
        <v>2.0833333333333332E-2</v>
      </c>
      <c r="AA62" s="41"/>
      <c r="AB62" s="42"/>
      <c r="AC62" s="31"/>
    </row>
    <row r="63" spans="1:29" x14ac:dyDescent="0.15">
      <c r="A63" s="8">
        <v>23</v>
      </c>
      <c r="B63" s="4"/>
      <c r="C63" s="5"/>
      <c r="D63" s="4"/>
      <c r="E63" s="5"/>
      <c r="F63" s="4"/>
      <c r="G63" s="5"/>
      <c r="H63" s="4"/>
      <c r="I63" s="5">
        <v>10</v>
      </c>
      <c r="J63" s="4"/>
      <c r="K63" s="5"/>
      <c r="L63" s="4"/>
      <c r="M63" s="5"/>
      <c r="N63" s="4"/>
      <c r="O63" s="5"/>
      <c r="P63" s="4"/>
      <c r="Q63" s="5"/>
      <c r="R63" s="4"/>
      <c r="S63" s="20"/>
      <c r="T63" s="26"/>
      <c r="U63" s="4">
        <v>30</v>
      </c>
      <c r="V63" s="20">
        <v>30</v>
      </c>
      <c r="W63" s="26">
        <v>0.1</v>
      </c>
      <c r="X63" s="4"/>
      <c r="Y63" s="20"/>
      <c r="Z63" s="26"/>
      <c r="AA63" s="41"/>
      <c r="AB63" s="42"/>
      <c r="AC63" s="31"/>
    </row>
    <row r="64" spans="1:29" x14ac:dyDescent="0.15">
      <c r="A64" s="8">
        <v>24</v>
      </c>
      <c r="B64" s="4"/>
      <c r="C64" s="5"/>
      <c r="D64" s="4"/>
      <c r="E64" s="5"/>
      <c r="F64" s="4"/>
      <c r="G64" s="5"/>
      <c r="H64" s="4"/>
      <c r="I64" s="5"/>
      <c r="J64" s="4"/>
      <c r="K64" s="5">
        <v>10</v>
      </c>
      <c r="L64" s="4"/>
      <c r="M64" s="5"/>
      <c r="N64" s="4"/>
      <c r="O64" s="5"/>
      <c r="P64" s="4"/>
      <c r="Q64" s="5"/>
      <c r="R64" s="4"/>
      <c r="S64" s="20"/>
      <c r="T64" s="26"/>
      <c r="U64" s="4"/>
      <c r="V64" s="20"/>
      <c r="W64" s="26"/>
      <c r="X64" s="4">
        <v>7</v>
      </c>
      <c r="Y64" s="20">
        <v>8</v>
      </c>
      <c r="Z64" s="26">
        <v>2.7777777777777776E-2</v>
      </c>
      <c r="AA64" s="41"/>
      <c r="AB64" s="42"/>
      <c r="AC64" s="31"/>
    </row>
    <row r="65" spans="1:29" x14ac:dyDescent="0.15">
      <c r="A65" s="8">
        <v>25</v>
      </c>
      <c r="B65" s="4"/>
      <c r="C65" s="5"/>
      <c r="D65" s="4"/>
      <c r="E65" s="5"/>
      <c r="F65" s="4"/>
      <c r="G65" s="5"/>
      <c r="H65" s="4"/>
      <c r="I65" s="5"/>
      <c r="J65" s="4"/>
      <c r="K65" s="5">
        <v>3</v>
      </c>
      <c r="L65" s="4"/>
      <c r="M65" s="5"/>
      <c r="N65" s="4"/>
      <c r="O65" s="5"/>
      <c r="P65" s="4"/>
      <c r="Q65" s="5"/>
      <c r="R65" s="4"/>
      <c r="S65" s="20"/>
      <c r="T65" s="26"/>
      <c r="U65" s="4">
        <v>10</v>
      </c>
      <c r="V65" s="20">
        <v>7</v>
      </c>
      <c r="W65" s="26">
        <v>2.0833333333333332E-2</v>
      </c>
      <c r="X65" s="4"/>
      <c r="Y65" s="20"/>
      <c r="Z65" s="26"/>
      <c r="AA65" s="41"/>
      <c r="AB65" s="42"/>
      <c r="AC65" s="31"/>
    </row>
    <row r="66" spans="1:29" x14ac:dyDescent="0.15">
      <c r="A66" s="8">
        <v>26</v>
      </c>
      <c r="B66" s="4"/>
      <c r="C66" s="5"/>
      <c r="D66" s="4"/>
      <c r="E66" s="5"/>
      <c r="F66" s="4"/>
      <c r="G66" s="5"/>
      <c r="H66" s="4"/>
      <c r="I66" s="5"/>
      <c r="J66" s="4"/>
      <c r="K66" s="5">
        <v>10</v>
      </c>
      <c r="L66" s="4"/>
      <c r="M66" s="5"/>
      <c r="N66" s="4"/>
      <c r="O66" s="5"/>
      <c r="P66" s="4"/>
      <c r="Q66" s="5"/>
      <c r="R66" s="4"/>
      <c r="S66" s="20"/>
      <c r="T66" s="26"/>
      <c r="U66" s="4">
        <v>20</v>
      </c>
      <c r="V66" s="20">
        <v>7</v>
      </c>
      <c r="W66" s="26">
        <v>2.0833333333333332E-2</v>
      </c>
      <c r="X66" s="4">
        <v>30</v>
      </c>
      <c r="Y66" s="20">
        <v>30</v>
      </c>
      <c r="Z66" s="26">
        <v>0.10277777777777779</v>
      </c>
      <c r="AA66" s="41"/>
      <c r="AB66" s="42"/>
      <c r="AC66" s="31"/>
    </row>
    <row r="67" spans="1:29" x14ac:dyDescent="0.15">
      <c r="A67" s="8">
        <v>27</v>
      </c>
      <c r="B67" s="4"/>
      <c r="C67" s="5"/>
      <c r="D67" s="4"/>
      <c r="E67" s="5"/>
      <c r="F67" s="4"/>
      <c r="G67" s="5"/>
      <c r="H67" s="4"/>
      <c r="I67" s="5">
        <v>10</v>
      </c>
      <c r="J67" s="4"/>
      <c r="K67" s="5"/>
      <c r="L67" s="4"/>
      <c r="M67" s="5"/>
      <c r="N67" s="4"/>
      <c r="O67" s="5"/>
      <c r="P67" s="4"/>
      <c r="Q67" s="5"/>
      <c r="R67" s="4"/>
      <c r="S67" s="20"/>
      <c r="T67" s="26"/>
      <c r="U67" s="4"/>
      <c r="V67" s="20">
        <v>7</v>
      </c>
      <c r="W67" s="26">
        <v>2.0833333333333332E-2</v>
      </c>
      <c r="X67" s="4"/>
      <c r="Y67" s="20">
        <v>3</v>
      </c>
      <c r="Z67" s="26">
        <v>1.0416666666666666E-2</v>
      </c>
      <c r="AA67" s="41"/>
      <c r="AB67" s="42"/>
      <c r="AC67" s="31"/>
    </row>
    <row r="68" spans="1:29" x14ac:dyDescent="0.15">
      <c r="A68" s="8">
        <v>28</v>
      </c>
      <c r="B68" s="4"/>
      <c r="C68" s="5"/>
      <c r="D68" s="4"/>
      <c r="E68" s="5"/>
      <c r="F68" s="4"/>
      <c r="G68" s="5"/>
      <c r="H68" s="4"/>
      <c r="I68" s="5"/>
      <c r="J68" s="4"/>
      <c r="K68" s="5">
        <v>10</v>
      </c>
      <c r="L68" s="4"/>
      <c r="M68" s="5"/>
      <c r="N68" s="4"/>
      <c r="O68" s="5"/>
      <c r="P68" s="4"/>
      <c r="Q68" s="5"/>
      <c r="R68" s="4">
        <v>10</v>
      </c>
      <c r="S68" s="20">
        <v>10</v>
      </c>
      <c r="T68" s="26">
        <v>3.3912037037037039E-2</v>
      </c>
      <c r="U68" s="4">
        <v>10</v>
      </c>
      <c r="V68" s="20">
        <v>7</v>
      </c>
      <c r="W68" s="26">
        <v>2.0833333333333332E-2</v>
      </c>
      <c r="X68" s="6">
        <v>20</v>
      </c>
      <c r="Y68" s="20">
        <v>10</v>
      </c>
      <c r="Z68" s="26">
        <v>2.9861111111111113E-2</v>
      </c>
      <c r="AA68" s="41"/>
      <c r="AB68" s="42"/>
      <c r="AC68" s="31"/>
    </row>
    <row r="69" spans="1:29" x14ac:dyDescent="0.15">
      <c r="A69" s="8">
        <v>29</v>
      </c>
      <c r="B69" s="4"/>
      <c r="C69" s="5"/>
      <c r="D69" s="4"/>
      <c r="E69" s="5"/>
      <c r="F69" s="4"/>
      <c r="G69" s="5"/>
      <c r="H69" s="4"/>
      <c r="I69" s="5"/>
      <c r="J69" s="4"/>
      <c r="K69" s="5"/>
      <c r="L69" s="4"/>
      <c r="M69" s="5"/>
      <c r="N69" s="4"/>
      <c r="O69" s="5"/>
      <c r="P69" s="4"/>
      <c r="Q69" s="5"/>
      <c r="R69" s="4"/>
      <c r="S69" s="20"/>
      <c r="T69" s="26"/>
      <c r="U69" s="4">
        <v>10</v>
      </c>
      <c r="V69" s="20">
        <v>3</v>
      </c>
      <c r="W69" s="26">
        <v>8.0555555555555554E-3</v>
      </c>
      <c r="X69" s="39"/>
      <c r="Y69" s="20"/>
      <c r="Z69" s="26"/>
      <c r="AA69" s="41"/>
      <c r="AB69" s="42"/>
      <c r="AC69" s="31"/>
    </row>
    <row r="70" spans="1:29" x14ac:dyDescent="0.15">
      <c r="A70" s="8">
        <v>30</v>
      </c>
      <c r="B70" s="4"/>
      <c r="C70" s="5"/>
      <c r="D70" s="4"/>
      <c r="E70" s="5"/>
      <c r="F70" s="4"/>
      <c r="G70" s="5"/>
      <c r="H70" s="4"/>
      <c r="I70" s="5"/>
      <c r="J70" s="4"/>
      <c r="K70" s="5">
        <v>10</v>
      </c>
      <c r="L70" s="4"/>
      <c r="M70" s="5"/>
      <c r="N70" s="4"/>
      <c r="O70" s="5"/>
      <c r="P70" s="4"/>
      <c r="Q70" s="5"/>
      <c r="R70" s="4">
        <v>10</v>
      </c>
      <c r="S70" s="20"/>
      <c r="T70" s="26"/>
      <c r="U70" s="4">
        <v>30</v>
      </c>
      <c r="V70" s="20">
        <v>20</v>
      </c>
      <c r="W70" s="26">
        <v>6.6666666666666666E-2</v>
      </c>
      <c r="X70" s="4">
        <v>10</v>
      </c>
      <c r="Y70" s="20">
        <v>8</v>
      </c>
      <c r="Z70" s="26">
        <v>2.7777777777777776E-2</v>
      </c>
      <c r="AA70" s="41"/>
      <c r="AB70" s="42"/>
      <c r="AC70" s="31"/>
    </row>
    <row r="71" spans="1:29" x14ac:dyDescent="0.15">
      <c r="A71" s="8">
        <v>31</v>
      </c>
      <c r="B71" s="6"/>
      <c r="C71" s="7"/>
      <c r="D71" s="6"/>
      <c r="E71" s="7"/>
      <c r="F71" s="6"/>
      <c r="G71" s="7"/>
      <c r="H71" s="6"/>
      <c r="I71" s="7"/>
      <c r="J71" s="6"/>
      <c r="K71" s="7">
        <v>10</v>
      </c>
      <c r="L71" s="6"/>
      <c r="M71" s="7"/>
      <c r="N71" s="6"/>
      <c r="O71" s="7"/>
      <c r="P71" s="6"/>
      <c r="Q71" s="7"/>
      <c r="R71" s="11"/>
      <c r="S71" s="23"/>
      <c r="T71" s="30"/>
      <c r="U71" s="6"/>
      <c r="V71" s="22"/>
      <c r="W71" s="28"/>
      <c r="X71" s="11"/>
      <c r="Y71" s="23"/>
      <c r="Z71" s="30"/>
      <c r="AA71" s="43"/>
      <c r="AB71" s="45"/>
      <c r="AC71" s="46"/>
    </row>
    <row r="72" spans="1:29" x14ac:dyDescent="0.15">
      <c r="A72" t="s">
        <v>281</v>
      </c>
      <c r="B72">
        <f t="shared" ref="B72:AC72" si="1">SUM(B41:B71)</f>
        <v>0</v>
      </c>
      <c r="C72">
        <f t="shared" si="1"/>
        <v>0</v>
      </c>
      <c r="D72">
        <f t="shared" si="1"/>
        <v>0</v>
      </c>
      <c r="E72">
        <f t="shared" si="1"/>
        <v>0</v>
      </c>
      <c r="F72">
        <f t="shared" si="1"/>
        <v>0</v>
      </c>
      <c r="G72">
        <f t="shared" si="1"/>
        <v>0</v>
      </c>
      <c r="H72">
        <f t="shared" si="1"/>
        <v>0</v>
      </c>
      <c r="I72">
        <f t="shared" si="1"/>
        <v>90</v>
      </c>
      <c r="J72">
        <f t="shared" si="1"/>
        <v>0</v>
      </c>
      <c r="K72">
        <f t="shared" si="1"/>
        <v>147</v>
      </c>
      <c r="L72">
        <f t="shared" si="1"/>
        <v>0</v>
      </c>
      <c r="M72">
        <f t="shared" si="1"/>
        <v>70</v>
      </c>
      <c r="N72">
        <f t="shared" si="1"/>
        <v>0</v>
      </c>
      <c r="O72">
        <f t="shared" si="1"/>
        <v>0</v>
      </c>
      <c r="P72">
        <f t="shared" si="1"/>
        <v>0</v>
      </c>
      <c r="Q72">
        <f t="shared" si="1"/>
        <v>0</v>
      </c>
      <c r="R72">
        <f t="shared" si="1"/>
        <v>20</v>
      </c>
      <c r="S72">
        <f t="shared" si="1"/>
        <v>10</v>
      </c>
      <c r="T72" s="29">
        <f t="shared" si="1"/>
        <v>3.3912037037037039E-2</v>
      </c>
      <c r="U72">
        <f t="shared" si="1"/>
        <v>320</v>
      </c>
      <c r="V72">
        <f t="shared" si="1"/>
        <v>278</v>
      </c>
      <c r="W72" s="29">
        <f t="shared" si="1"/>
        <v>0.89495370370370386</v>
      </c>
      <c r="X72">
        <f t="shared" si="1"/>
        <v>259</v>
      </c>
      <c r="Y72">
        <f t="shared" si="1"/>
        <v>206</v>
      </c>
      <c r="Z72" s="29">
        <f t="shared" si="1"/>
        <v>0.66958333333333331</v>
      </c>
      <c r="AA72">
        <f t="shared" si="1"/>
        <v>186</v>
      </c>
      <c r="AB72">
        <f t="shared" si="1"/>
        <v>136</v>
      </c>
      <c r="AC72" s="29">
        <f t="shared" si="1"/>
        <v>0.43484953703703699</v>
      </c>
    </row>
    <row r="73" spans="1:29" x14ac:dyDescent="0.15">
      <c r="A73" t="s">
        <v>311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 s="29"/>
      <c r="U73">
        <v>0</v>
      </c>
      <c r="V73">
        <v>0</v>
      </c>
      <c r="W73" s="29"/>
      <c r="X73">
        <v>0</v>
      </c>
      <c r="Y73">
        <v>0</v>
      </c>
      <c r="Z73" s="29"/>
      <c r="AA73">
        <v>0</v>
      </c>
      <c r="AB73">
        <v>0</v>
      </c>
      <c r="AC73" s="29"/>
    </row>
    <row r="74" spans="1:29" x14ac:dyDescent="0.15">
      <c r="A74" t="s">
        <v>312</v>
      </c>
    </row>
  </sheetData>
  <mergeCells count="17">
    <mergeCell ref="AA39:AC39"/>
    <mergeCell ref="L39:M39"/>
    <mergeCell ref="N39:O39"/>
    <mergeCell ref="P39:Q39"/>
    <mergeCell ref="R39:T39"/>
    <mergeCell ref="U39:W39"/>
    <mergeCell ref="X39:Z39"/>
    <mergeCell ref="B39:C39"/>
    <mergeCell ref="D39:E39"/>
    <mergeCell ref="F39:G39"/>
    <mergeCell ref="H39:I39"/>
    <mergeCell ref="J39:K39"/>
    <mergeCell ref="B1:G1"/>
    <mergeCell ref="B2:C2"/>
    <mergeCell ref="D2:E2"/>
    <mergeCell ref="F2:G2"/>
    <mergeCell ref="B38:AC38"/>
  </mergeCells>
  <phoneticPr fontId="3"/>
  <pageMargins left="0.25" right="0.25" top="0.75" bottom="0.75" header="0.3" footer="0.3"/>
  <pageSetup paperSize="13" scale="54" firstPageNumber="4294963191" fitToHeight="2" orientation="portrait" horizontalDpi="720" verticalDpi="720"/>
  <headerFooter>
    <oddHeader>&amp;A&amp;Rページ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62"/>
  <sheetViews>
    <sheetView zoomScale="85" zoomScaleNormal="85" zoomScalePageLayoutView="85" workbookViewId="0">
      <pane ySplit="1100" topLeftCell="A4" activePane="bottomLeft"/>
      <selection pane="bottomLeft" activeCell="C4" sqref="C4"/>
    </sheetView>
  </sheetViews>
  <sheetFormatPr baseColWidth="12" defaultColWidth="9" defaultRowHeight="14" x14ac:dyDescent="0.15"/>
  <cols>
    <col min="1" max="1" width="12.1640625" style="47" bestFit="1" customWidth="1"/>
    <col min="2" max="2" width="3.6640625" bestFit="1" customWidth="1"/>
    <col min="3" max="3" width="35.1640625" bestFit="1" customWidth="1"/>
    <col min="4" max="4" width="5.5" customWidth="1"/>
    <col min="5" max="5" width="31.6640625" bestFit="1" customWidth="1"/>
    <col min="6" max="6" width="6.5" bestFit="1" customWidth="1"/>
    <col min="7" max="7" width="9.1640625" bestFit="1" customWidth="1"/>
    <col min="8" max="8" width="56.33203125" customWidth="1"/>
    <col min="9" max="9" width="30.6640625" style="40" customWidth="1"/>
    <col min="10" max="10" width="8.5" customWidth="1"/>
    <col min="11" max="12" width="7.1640625" bestFit="1" customWidth="1"/>
  </cols>
  <sheetData>
    <row r="1" spans="1:9" x14ac:dyDescent="0.15">
      <c r="A1" s="56"/>
      <c r="B1" s="57"/>
      <c r="C1" s="109" t="s">
        <v>1</v>
      </c>
      <c r="D1" s="110"/>
      <c r="E1" s="110"/>
      <c r="F1" s="110"/>
      <c r="G1" s="110"/>
      <c r="H1" s="102" t="s">
        <v>2</v>
      </c>
      <c r="I1" s="102" t="s">
        <v>3</v>
      </c>
    </row>
    <row r="2" spans="1:9" x14ac:dyDescent="0.15">
      <c r="A2" s="56"/>
      <c r="B2" s="57"/>
      <c r="C2" s="109" t="s">
        <v>4</v>
      </c>
      <c r="D2" s="111"/>
      <c r="E2" s="109" t="s">
        <v>5</v>
      </c>
      <c r="F2" s="110"/>
      <c r="G2" s="111"/>
      <c r="H2" s="103"/>
      <c r="I2" s="103"/>
    </row>
    <row r="3" spans="1:9" x14ac:dyDescent="0.15">
      <c r="A3" s="63" t="s">
        <v>6</v>
      </c>
      <c r="B3" s="64" t="s">
        <v>7</v>
      </c>
      <c r="C3" s="65" t="s">
        <v>8</v>
      </c>
      <c r="D3" s="64" t="s">
        <v>0</v>
      </c>
      <c r="E3" s="65" t="s">
        <v>8</v>
      </c>
      <c r="F3" s="66" t="s">
        <v>0</v>
      </c>
      <c r="G3" s="64" t="s">
        <v>9</v>
      </c>
      <c r="H3" s="104"/>
      <c r="I3" s="104"/>
    </row>
    <row r="4" spans="1:9" x14ac:dyDescent="0.15">
      <c r="A4" s="54">
        <v>40179</v>
      </c>
      <c r="B4" s="55" t="s">
        <v>10</v>
      </c>
      <c r="C4" s="88" t="s">
        <v>11</v>
      </c>
      <c r="D4" s="50">
        <v>10</v>
      </c>
      <c r="E4" s="49" t="s">
        <v>12</v>
      </c>
      <c r="F4" s="51">
        <v>6</v>
      </c>
      <c r="G4" s="52">
        <v>1.7361111111111112E-2</v>
      </c>
      <c r="H4" s="53"/>
      <c r="I4" s="53" t="s">
        <v>13</v>
      </c>
    </row>
    <row r="5" spans="1:9" x14ac:dyDescent="0.15">
      <c r="A5" s="54">
        <v>40180</v>
      </c>
      <c r="B5" s="55" t="s">
        <v>14</v>
      </c>
      <c r="C5" s="88" t="s">
        <v>15</v>
      </c>
      <c r="D5" s="50">
        <v>10</v>
      </c>
      <c r="E5" s="49" t="s">
        <v>15</v>
      </c>
      <c r="F5" s="51">
        <v>10</v>
      </c>
      <c r="G5" s="52">
        <v>3.4722222222222224E-2</v>
      </c>
      <c r="H5" s="53"/>
      <c r="I5" s="53" t="s">
        <v>13</v>
      </c>
    </row>
    <row r="6" spans="1:9" x14ac:dyDescent="0.15">
      <c r="A6" s="54">
        <v>40181</v>
      </c>
      <c r="B6" s="55" t="s">
        <v>16</v>
      </c>
      <c r="C6" s="88" t="s">
        <v>17</v>
      </c>
      <c r="D6" s="50">
        <v>20</v>
      </c>
      <c r="E6" s="49" t="s">
        <v>18</v>
      </c>
      <c r="F6" s="51">
        <v>20</v>
      </c>
      <c r="G6" s="52">
        <v>6.0763888888888888E-2</v>
      </c>
      <c r="H6" s="53"/>
      <c r="I6" s="53" t="s">
        <v>19</v>
      </c>
    </row>
    <row r="7" spans="1:9" x14ac:dyDescent="0.15">
      <c r="A7" s="54">
        <v>40182</v>
      </c>
      <c r="B7" s="55" t="s">
        <v>20</v>
      </c>
      <c r="C7" s="88" t="s">
        <v>21</v>
      </c>
      <c r="D7" s="50">
        <v>10</v>
      </c>
      <c r="E7" s="49" t="s">
        <v>22</v>
      </c>
      <c r="F7" s="51">
        <v>10</v>
      </c>
      <c r="G7" s="52">
        <v>4.1666666666666664E-2</v>
      </c>
      <c r="H7" s="53"/>
      <c r="I7" s="53" t="s">
        <v>19</v>
      </c>
    </row>
    <row r="8" spans="1:9" x14ac:dyDescent="0.15">
      <c r="A8" s="54">
        <v>40183</v>
      </c>
      <c r="B8" s="55" t="s">
        <v>23</v>
      </c>
      <c r="C8" s="88"/>
      <c r="D8" s="50"/>
      <c r="E8" s="49"/>
      <c r="F8" s="51"/>
      <c r="G8" s="52"/>
      <c r="H8" s="53"/>
      <c r="I8" s="53" t="s">
        <v>19</v>
      </c>
    </row>
    <row r="9" spans="1:9" x14ac:dyDescent="0.15">
      <c r="A9" s="54">
        <v>40184</v>
      </c>
      <c r="B9" s="55" t="s">
        <v>24</v>
      </c>
      <c r="C9" s="88" t="s">
        <v>15</v>
      </c>
      <c r="D9" s="50">
        <v>10</v>
      </c>
      <c r="E9" s="49" t="s">
        <v>25</v>
      </c>
      <c r="F9" s="51">
        <v>10</v>
      </c>
      <c r="G9" s="52">
        <v>3.4722222222222224E-2</v>
      </c>
      <c r="H9" s="53"/>
      <c r="I9" s="53" t="s">
        <v>19</v>
      </c>
    </row>
    <row r="10" spans="1:9" x14ac:dyDescent="0.15">
      <c r="A10" s="54">
        <v>40185</v>
      </c>
      <c r="B10" s="55" t="s">
        <v>26</v>
      </c>
      <c r="C10" s="88" t="s">
        <v>15</v>
      </c>
      <c r="D10" s="50">
        <v>10</v>
      </c>
      <c r="E10" s="49" t="s">
        <v>27</v>
      </c>
      <c r="F10" s="51">
        <v>10</v>
      </c>
      <c r="G10" s="52">
        <v>3.4722222222222224E-2</v>
      </c>
      <c r="H10" s="53"/>
      <c r="I10" s="53" t="s">
        <v>19</v>
      </c>
    </row>
    <row r="11" spans="1:9" x14ac:dyDescent="0.15">
      <c r="A11" s="54">
        <v>40186</v>
      </c>
      <c r="B11" s="55" t="s">
        <v>10</v>
      </c>
      <c r="C11" s="88" t="s">
        <v>28</v>
      </c>
      <c r="D11" s="50">
        <v>30</v>
      </c>
      <c r="E11" s="49" t="s">
        <v>29</v>
      </c>
      <c r="F11" s="51">
        <v>30</v>
      </c>
      <c r="G11" s="52">
        <v>0.125</v>
      </c>
      <c r="H11" s="53"/>
      <c r="I11" s="53" t="s">
        <v>19</v>
      </c>
    </row>
    <row r="12" spans="1:9" x14ac:dyDescent="0.15">
      <c r="A12" s="54">
        <v>40187</v>
      </c>
      <c r="B12" s="55" t="s">
        <v>14</v>
      </c>
      <c r="C12" s="88" t="s">
        <v>15</v>
      </c>
      <c r="D12" s="50">
        <v>10</v>
      </c>
      <c r="E12" s="49" t="s">
        <v>22</v>
      </c>
      <c r="F12" s="51">
        <v>10</v>
      </c>
      <c r="G12" s="52">
        <v>4.1666666666666664E-2</v>
      </c>
      <c r="H12" s="53"/>
      <c r="I12" s="53" t="s">
        <v>19</v>
      </c>
    </row>
    <row r="13" spans="1:9" x14ac:dyDescent="0.15">
      <c r="A13" s="54">
        <v>40188</v>
      </c>
      <c r="B13" s="55" t="s">
        <v>16</v>
      </c>
      <c r="C13" s="88" t="s">
        <v>30</v>
      </c>
      <c r="D13" s="50">
        <v>10</v>
      </c>
      <c r="E13" s="49" t="s">
        <v>31</v>
      </c>
      <c r="F13" s="51">
        <v>10</v>
      </c>
      <c r="G13" s="52">
        <v>2.9166666666666664E-2</v>
      </c>
      <c r="H13" s="53"/>
      <c r="I13" s="53" t="s">
        <v>32</v>
      </c>
    </row>
    <row r="14" spans="1:9" x14ac:dyDescent="0.15">
      <c r="A14" s="54">
        <v>40189</v>
      </c>
      <c r="B14" s="55" t="s">
        <v>20</v>
      </c>
      <c r="C14" s="88" t="s">
        <v>33</v>
      </c>
      <c r="D14" s="50">
        <v>10</v>
      </c>
      <c r="E14" s="49" t="s">
        <v>34</v>
      </c>
      <c r="F14" s="51">
        <v>8</v>
      </c>
      <c r="G14" s="52">
        <v>3.3333333333333333E-2</v>
      </c>
      <c r="H14" s="53"/>
      <c r="I14" s="53" t="s">
        <v>32</v>
      </c>
    </row>
    <row r="15" spans="1:9" x14ac:dyDescent="0.15">
      <c r="A15" s="54">
        <v>40190</v>
      </c>
      <c r="B15" s="55" t="s">
        <v>23</v>
      </c>
      <c r="C15" s="88" t="s">
        <v>35</v>
      </c>
      <c r="D15" s="50">
        <v>10</v>
      </c>
      <c r="E15" s="49" t="s">
        <v>30</v>
      </c>
      <c r="F15" s="51">
        <v>10</v>
      </c>
      <c r="G15" s="52">
        <v>2.9513888888888892E-2</v>
      </c>
      <c r="H15" s="53"/>
      <c r="I15" s="53" t="s">
        <v>32</v>
      </c>
    </row>
    <row r="16" spans="1:9" x14ac:dyDescent="0.15">
      <c r="A16" s="54">
        <v>40191</v>
      </c>
      <c r="B16" s="55" t="s">
        <v>24</v>
      </c>
      <c r="C16" s="88"/>
      <c r="D16" s="50"/>
      <c r="E16" s="49"/>
      <c r="F16" s="51"/>
      <c r="G16" s="52"/>
      <c r="H16" s="53"/>
      <c r="I16" s="53" t="s">
        <v>32</v>
      </c>
    </row>
    <row r="17" spans="1:9" x14ac:dyDescent="0.15">
      <c r="A17" s="54">
        <v>40192</v>
      </c>
      <c r="B17" s="55" t="s">
        <v>26</v>
      </c>
      <c r="C17" s="88" t="s">
        <v>36</v>
      </c>
      <c r="D17" s="50">
        <v>10</v>
      </c>
      <c r="E17" s="49" t="s">
        <v>37</v>
      </c>
      <c r="F17" s="51">
        <v>5</v>
      </c>
      <c r="G17" s="52">
        <v>1.7361111111111112E-2</v>
      </c>
      <c r="H17" s="53"/>
      <c r="I17" s="53" t="s">
        <v>32</v>
      </c>
    </row>
    <row r="18" spans="1:9" x14ac:dyDescent="0.15">
      <c r="A18" s="54">
        <v>40193</v>
      </c>
      <c r="B18" s="55" t="s">
        <v>10</v>
      </c>
      <c r="C18" s="88" t="s">
        <v>33</v>
      </c>
      <c r="D18" s="50">
        <v>10</v>
      </c>
      <c r="E18" s="49" t="s">
        <v>38</v>
      </c>
      <c r="F18" s="51">
        <v>10</v>
      </c>
      <c r="G18" s="52">
        <v>3.4722222222222224E-2</v>
      </c>
      <c r="H18" s="53"/>
      <c r="I18" s="53" t="s">
        <v>32</v>
      </c>
    </row>
    <row r="19" spans="1:9" x14ac:dyDescent="0.15">
      <c r="A19" s="54">
        <v>40194</v>
      </c>
      <c r="B19" s="55" t="s">
        <v>14</v>
      </c>
      <c r="C19" s="88" t="s">
        <v>17</v>
      </c>
      <c r="D19" s="50">
        <v>20</v>
      </c>
      <c r="E19" s="49" t="s">
        <v>39</v>
      </c>
      <c r="F19" s="51">
        <v>8</v>
      </c>
      <c r="G19" s="52">
        <v>3.125E-2</v>
      </c>
      <c r="H19" s="53"/>
      <c r="I19" s="53" t="s">
        <v>32</v>
      </c>
    </row>
    <row r="20" spans="1:9" x14ac:dyDescent="0.15">
      <c r="A20" s="54">
        <v>40195</v>
      </c>
      <c r="B20" s="55" t="s">
        <v>16</v>
      </c>
      <c r="C20" s="88" t="s">
        <v>40</v>
      </c>
      <c r="D20" s="50">
        <v>5</v>
      </c>
      <c r="E20" s="49"/>
      <c r="F20" s="51"/>
      <c r="G20" s="52"/>
      <c r="H20" s="53"/>
      <c r="I20" s="53" t="s">
        <v>41</v>
      </c>
    </row>
    <row r="21" spans="1:9" x14ac:dyDescent="0.15">
      <c r="A21" s="54">
        <v>40196</v>
      </c>
      <c r="B21" s="55" t="s">
        <v>20</v>
      </c>
      <c r="C21" s="88"/>
      <c r="D21" s="50"/>
      <c r="E21" s="9" t="s">
        <v>40</v>
      </c>
      <c r="F21" s="75">
        <v>5</v>
      </c>
      <c r="G21" s="76">
        <v>1.7361111111111112E-2</v>
      </c>
      <c r="H21" s="53"/>
      <c r="I21" s="53" t="s">
        <v>41</v>
      </c>
    </row>
    <row r="22" spans="1:9" x14ac:dyDescent="0.15">
      <c r="A22" s="54">
        <v>40197</v>
      </c>
      <c r="B22" s="55" t="s">
        <v>23</v>
      </c>
      <c r="C22" s="88" t="s">
        <v>42</v>
      </c>
      <c r="D22" s="50">
        <v>10</v>
      </c>
      <c r="E22" s="49" t="s">
        <v>40</v>
      </c>
      <c r="F22" s="51">
        <v>5</v>
      </c>
      <c r="G22" s="52">
        <v>1.7361111111111112E-2</v>
      </c>
      <c r="H22" s="53"/>
      <c r="I22" s="53" t="s">
        <v>41</v>
      </c>
    </row>
    <row r="23" spans="1:9" x14ac:dyDescent="0.15">
      <c r="A23" s="54">
        <v>40198</v>
      </c>
      <c r="B23" s="55" t="s">
        <v>24</v>
      </c>
      <c r="C23" s="88" t="s">
        <v>40</v>
      </c>
      <c r="D23" s="50">
        <v>5</v>
      </c>
      <c r="E23" s="49" t="s">
        <v>40</v>
      </c>
      <c r="F23" s="51">
        <v>5</v>
      </c>
      <c r="G23" s="52">
        <v>1.7361111111111112E-2</v>
      </c>
      <c r="H23" s="53"/>
      <c r="I23" s="53" t="s">
        <v>41</v>
      </c>
    </row>
    <row r="24" spans="1:9" x14ac:dyDescent="0.15">
      <c r="A24" s="54">
        <v>40199</v>
      </c>
      <c r="B24" s="55" t="s">
        <v>26</v>
      </c>
      <c r="C24" s="88"/>
      <c r="D24" s="50"/>
      <c r="E24" s="49" t="s">
        <v>43</v>
      </c>
      <c r="F24" s="75">
        <v>3</v>
      </c>
      <c r="G24" s="77">
        <v>8.3333333333333332E-3</v>
      </c>
      <c r="H24" s="53"/>
      <c r="I24" s="53" t="s">
        <v>41</v>
      </c>
    </row>
    <row r="25" spans="1:9" x14ac:dyDescent="0.15">
      <c r="A25" s="54">
        <v>40200</v>
      </c>
      <c r="B25" s="55" t="s">
        <v>10</v>
      </c>
      <c r="C25" s="88" t="s">
        <v>28</v>
      </c>
      <c r="D25" s="50">
        <v>30</v>
      </c>
      <c r="E25" s="49" t="s">
        <v>28</v>
      </c>
      <c r="F25" s="51">
        <v>30</v>
      </c>
      <c r="G25" s="77">
        <v>0.11805555555555557</v>
      </c>
      <c r="H25" s="53"/>
      <c r="I25" s="53" t="s">
        <v>41</v>
      </c>
    </row>
    <row r="26" spans="1:9" x14ac:dyDescent="0.15">
      <c r="A26" s="54">
        <v>40201</v>
      </c>
      <c r="B26" s="55" t="s">
        <v>14</v>
      </c>
      <c r="C26" s="88" t="s">
        <v>22</v>
      </c>
      <c r="D26" s="50">
        <v>10</v>
      </c>
      <c r="E26" s="49"/>
      <c r="F26" s="51"/>
      <c r="G26" s="77"/>
      <c r="H26" s="53"/>
      <c r="I26" s="53" t="s">
        <v>41</v>
      </c>
    </row>
    <row r="27" spans="1:9" x14ac:dyDescent="0.15">
      <c r="A27" s="54">
        <v>40202</v>
      </c>
      <c r="B27" s="55" t="s">
        <v>16</v>
      </c>
      <c r="C27" s="88" t="s">
        <v>30</v>
      </c>
      <c r="D27" s="50">
        <v>10</v>
      </c>
      <c r="E27" s="49" t="s">
        <v>43</v>
      </c>
      <c r="F27" s="51">
        <v>3</v>
      </c>
      <c r="G27" s="77">
        <v>8.3333333333333332E-3</v>
      </c>
      <c r="H27" s="53"/>
      <c r="I27" s="53" t="s">
        <v>44</v>
      </c>
    </row>
    <row r="28" spans="1:9" x14ac:dyDescent="0.15">
      <c r="A28" s="54">
        <v>40203</v>
      </c>
      <c r="B28" s="55" t="s">
        <v>20</v>
      </c>
      <c r="C28" s="88"/>
      <c r="D28" s="50"/>
      <c r="E28" s="49" t="s">
        <v>45</v>
      </c>
      <c r="F28" s="51">
        <v>5</v>
      </c>
      <c r="G28" s="77">
        <v>8.3333333333333332E-3</v>
      </c>
      <c r="H28" s="53"/>
      <c r="I28" s="53" t="s">
        <v>44</v>
      </c>
    </row>
    <row r="29" spans="1:9" x14ac:dyDescent="0.15">
      <c r="A29" s="54">
        <v>40204</v>
      </c>
      <c r="B29" s="55" t="s">
        <v>23</v>
      </c>
      <c r="C29" s="88" t="s">
        <v>46</v>
      </c>
      <c r="D29" s="50">
        <v>5</v>
      </c>
      <c r="E29" s="49"/>
      <c r="F29" s="51"/>
      <c r="G29" s="77"/>
      <c r="H29" s="53"/>
      <c r="I29" s="53" t="s">
        <v>44</v>
      </c>
    </row>
    <row r="30" spans="1:9" x14ac:dyDescent="0.15">
      <c r="A30" s="54">
        <v>40205</v>
      </c>
      <c r="B30" s="55" t="s">
        <v>24</v>
      </c>
      <c r="C30" s="88" t="s">
        <v>22</v>
      </c>
      <c r="D30" s="50">
        <v>10</v>
      </c>
      <c r="E30" s="49" t="s">
        <v>47</v>
      </c>
      <c r="F30" s="51">
        <v>6</v>
      </c>
      <c r="G30" s="77">
        <v>1.8749999999999999E-2</v>
      </c>
      <c r="H30" s="53"/>
      <c r="I30" s="53" t="s">
        <v>44</v>
      </c>
    </row>
    <row r="31" spans="1:9" x14ac:dyDescent="0.15">
      <c r="A31" s="54">
        <v>40206</v>
      </c>
      <c r="B31" s="55" t="s">
        <v>26</v>
      </c>
      <c r="C31" s="88"/>
      <c r="D31" s="50"/>
      <c r="E31" s="49"/>
      <c r="F31" s="51"/>
      <c r="G31" s="77"/>
      <c r="H31" s="53"/>
      <c r="I31" s="53" t="s">
        <v>44</v>
      </c>
    </row>
    <row r="32" spans="1:9" x14ac:dyDescent="0.15">
      <c r="A32" s="54">
        <v>40207</v>
      </c>
      <c r="B32" s="55" t="s">
        <v>10</v>
      </c>
      <c r="C32" s="88" t="s">
        <v>28</v>
      </c>
      <c r="D32" s="50">
        <v>30</v>
      </c>
      <c r="E32" s="49"/>
      <c r="F32" s="51"/>
      <c r="G32" s="77"/>
      <c r="H32" s="53"/>
      <c r="I32" s="53" t="s">
        <v>44</v>
      </c>
    </row>
    <row r="33" spans="1:9" x14ac:dyDescent="0.15">
      <c r="A33" s="54">
        <v>40208</v>
      </c>
      <c r="B33" s="55" t="s">
        <v>14</v>
      </c>
      <c r="C33" s="88" t="s">
        <v>22</v>
      </c>
      <c r="D33" s="50">
        <v>10</v>
      </c>
      <c r="E33" s="49"/>
      <c r="F33" s="51"/>
      <c r="G33" s="77"/>
      <c r="H33" s="53"/>
      <c r="I33" s="53" t="s">
        <v>44</v>
      </c>
    </row>
    <row r="34" spans="1:9" x14ac:dyDescent="0.15">
      <c r="A34" s="54">
        <v>40209</v>
      </c>
      <c r="B34" s="55" t="s">
        <v>16</v>
      </c>
      <c r="C34" s="88" t="s">
        <v>40</v>
      </c>
      <c r="D34" s="50">
        <v>5</v>
      </c>
      <c r="E34" s="49"/>
      <c r="F34" s="51"/>
      <c r="G34" s="77"/>
      <c r="H34" s="53"/>
      <c r="I34" s="53" t="s">
        <v>48</v>
      </c>
    </row>
    <row r="35" spans="1:9" x14ac:dyDescent="0.15">
      <c r="A35" s="105" t="s">
        <v>49</v>
      </c>
      <c r="B35" s="106"/>
      <c r="C35" s="89"/>
      <c r="D35" s="59">
        <f>SUM(D4:D34)</f>
        <v>310</v>
      </c>
      <c r="E35" s="58">
        <f>SUM(E4:E34)</f>
        <v>0</v>
      </c>
      <c r="F35" s="60">
        <f>SUM(F4:F34)</f>
        <v>219</v>
      </c>
      <c r="G35" s="81">
        <f>SUM(G4:G34)</f>
        <v>0.77986111111111123</v>
      </c>
      <c r="H35" s="61"/>
      <c r="I35" s="61"/>
    </row>
    <row r="36" spans="1:9" x14ac:dyDescent="0.15">
      <c r="A36" s="54">
        <v>40210</v>
      </c>
      <c r="B36" s="55" t="s">
        <v>20</v>
      </c>
      <c r="C36" s="88" t="s">
        <v>50</v>
      </c>
      <c r="D36" s="50">
        <v>10</v>
      </c>
      <c r="E36" s="49"/>
      <c r="F36" s="51"/>
      <c r="G36" s="77"/>
      <c r="H36" s="53"/>
      <c r="I36" s="53" t="s">
        <v>48</v>
      </c>
    </row>
    <row r="37" spans="1:9" x14ac:dyDescent="0.15">
      <c r="A37" s="54">
        <v>40211</v>
      </c>
      <c r="B37" s="55" t="s">
        <v>23</v>
      </c>
      <c r="C37" s="88"/>
      <c r="D37" s="50"/>
      <c r="E37" s="9" t="s">
        <v>51</v>
      </c>
      <c r="F37" s="75">
        <v>3</v>
      </c>
      <c r="G37" s="76">
        <v>9.0277777777777787E-3</v>
      </c>
      <c r="H37" s="53"/>
      <c r="I37" s="53" t="s">
        <v>48</v>
      </c>
    </row>
    <row r="38" spans="1:9" x14ac:dyDescent="0.15">
      <c r="A38" s="54">
        <v>40212</v>
      </c>
      <c r="B38" s="55" t="s">
        <v>24</v>
      </c>
      <c r="C38" s="88" t="s">
        <v>52</v>
      </c>
      <c r="D38" s="50">
        <v>10</v>
      </c>
      <c r="E38" s="49" t="s">
        <v>31</v>
      </c>
      <c r="F38" s="51">
        <v>10</v>
      </c>
      <c r="G38" s="52">
        <v>2.9166666666666664E-2</v>
      </c>
      <c r="H38" s="53"/>
      <c r="I38" s="53" t="s">
        <v>48</v>
      </c>
    </row>
    <row r="39" spans="1:9" x14ac:dyDescent="0.15">
      <c r="A39" s="54">
        <v>40213</v>
      </c>
      <c r="B39" s="55" t="s">
        <v>26</v>
      </c>
      <c r="C39" s="88" t="s">
        <v>40</v>
      </c>
      <c r="D39" s="50">
        <v>5</v>
      </c>
      <c r="E39" s="49" t="s">
        <v>53</v>
      </c>
      <c r="F39" s="51">
        <v>10</v>
      </c>
      <c r="G39" s="52">
        <v>3.125E-2</v>
      </c>
      <c r="H39" s="53"/>
      <c r="I39" s="53" t="s">
        <v>48</v>
      </c>
    </row>
    <row r="40" spans="1:9" x14ac:dyDescent="0.15">
      <c r="A40" s="54">
        <v>40214</v>
      </c>
      <c r="B40" s="55" t="s">
        <v>10</v>
      </c>
      <c r="C40" s="88" t="s">
        <v>40</v>
      </c>
      <c r="D40" s="50">
        <v>5</v>
      </c>
      <c r="E40" s="49"/>
      <c r="F40" s="51"/>
      <c r="G40" s="52"/>
      <c r="H40" s="53"/>
      <c r="I40" s="53" t="s">
        <v>48</v>
      </c>
    </row>
    <row r="41" spans="1:9" x14ac:dyDescent="0.15">
      <c r="A41" s="54">
        <v>40215</v>
      </c>
      <c r="B41" s="55" t="s">
        <v>14</v>
      </c>
      <c r="C41" s="88"/>
      <c r="D41" s="50"/>
      <c r="E41" s="49"/>
      <c r="F41" s="51"/>
      <c r="G41" s="52"/>
      <c r="H41" s="53"/>
      <c r="I41" s="53" t="s">
        <v>48</v>
      </c>
    </row>
    <row r="42" spans="1:9" x14ac:dyDescent="0.15">
      <c r="A42" s="54">
        <v>40216</v>
      </c>
      <c r="B42" s="55" t="s">
        <v>16</v>
      </c>
      <c r="C42" s="88" t="s">
        <v>54</v>
      </c>
      <c r="D42" s="50">
        <v>21</v>
      </c>
      <c r="E42" s="49" t="s">
        <v>55</v>
      </c>
      <c r="F42" s="51">
        <v>21</v>
      </c>
      <c r="G42" s="52">
        <v>6.0069444444444446E-2</v>
      </c>
      <c r="H42" s="53"/>
      <c r="I42" s="53"/>
    </row>
    <row r="43" spans="1:9" x14ac:dyDescent="0.15">
      <c r="A43" s="54">
        <v>40217</v>
      </c>
      <c r="B43" s="55" t="s">
        <v>20</v>
      </c>
      <c r="C43" s="88"/>
      <c r="D43" s="50"/>
      <c r="E43" s="49"/>
      <c r="F43" s="51"/>
      <c r="G43" s="52"/>
      <c r="H43" s="53"/>
      <c r="I43" s="53" t="s">
        <v>13</v>
      </c>
    </row>
    <row r="44" spans="1:9" x14ac:dyDescent="0.15">
      <c r="A44" s="54">
        <v>40218</v>
      </c>
      <c r="B44" s="55" t="s">
        <v>23</v>
      </c>
      <c r="C44" s="88" t="s">
        <v>33</v>
      </c>
      <c r="D44" s="50">
        <v>10</v>
      </c>
      <c r="E44" s="49" t="s">
        <v>33</v>
      </c>
      <c r="F44" s="51">
        <v>10</v>
      </c>
      <c r="G44" s="52">
        <v>3.8194444444444441E-2</v>
      </c>
      <c r="H44" s="53"/>
      <c r="I44" s="53" t="s">
        <v>13</v>
      </c>
    </row>
    <row r="45" spans="1:9" x14ac:dyDescent="0.15">
      <c r="A45" s="54">
        <v>40219</v>
      </c>
      <c r="B45" s="55" t="s">
        <v>24</v>
      </c>
      <c r="C45" s="88" t="s">
        <v>33</v>
      </c>
      <c r="D45" s="50">
        <v>10</v>
      </c>
      <c r="E45" s="49" t="s">
        <v>33</v>
      </c>
      <c r="F45" s="51">
        <v>10</v>
      </c>
      <c r="G45" s="52">
        <v>3.8194444444444441E-2</v>
      </c>
      <c r="H45" s="53"/>
      <c r="I45" s="53" t="s">
        <v>13</v>
      </c>
    </row>
    <row r="46" spans="1:9" x14ac:dyDescent="0.15">
      <c r="A46" s="54">
        <v>40220</v>
      </c>
      <c r="B46" s="55" t="s">
        <v>26</v>
      </c>
      <c r="C46" s="88"/>
      <c r="D46" s="50"/>
      <c r="E46" s="49"/>
      <c r="F46" s="51"/>
      <c r="G46" s="52"/>
      <c r="H46" s="53"/>
      <c r="I46" s="53" t="s">
        <v>13</v>
      </c>
    </row>
    <row r="47" spans="1:9" x14ac:dyDescent="0.15">
      <c r="A47" s="54">
        <v>40221</v>
      </c>
      <c r="B47" s="55" t="s">
        <v>10</v>
      </c>
      <c r="C47" s="88" t="s">
        <v>28</v>
      </c>
      <c r="D47" s="50">
        <v>30</v>
      </c>
      <c r="E47" s="49" t="s">
        <v>56</v>
      </c>
      <c r="F47" s="51">
        <v>30</v>
      </c>
      <c r="G47" s="52">
        <v>9.7916666666666666E-2</v>
      </c>
      <c r="H47" s="53"/>
      <c r="I47" s="53" t="s">
        <v>13</v>
      </c>
    </row>
    <row r="48" spans="1:9" x14ac:dyDescent="0.15">
      <c r="A48" s="54">
        <v>40222</v>
      </c>
      <c r="B48" s="55" t="s">
        <v>14</v>
      </c>
      <c r="C48" s="88" t="s">
        <v>33</v>
      </c>
      <c r="D48" s="50">
        <v>10</v>
      </c>
      <c r="E48" s="49"/>
      <c r="F48" s="51"/>
      <c r="G48" s="52"/>
      <c r="H48" s="53"/>
      <c r="I48" s="53" t="s">
        <v>13</v>
      </c>
    </row>
    <row r="49" spans="1:9" x14ac:dyDescent="0.15">
      <c r="A49" s="54">
        <v>40223</v>
      </c>
      <c r="B49" s="55" t="s">
        <v>16</v>
      </c>
      <c r="C49" s="88"/>
      <c r="D49" s="50"/>
      <c r="E49" s="49" t="s">
        <v>57</v>
      </c>
      <c r="F49" s="51">
        <v>10</v>
      </c>
      <c r="G49" s="52">
        <v>3.2638888888888891E-2</v>
      </c>
      <c r="H49" s="53"/>
      <c r="I49" s="53" t="s">
        <v>19</v>
      </c>
    </row>
    <row r="50" spans="1:9" x14ac:dyDescent="0.15">
      <c r="A50" s="54">
        <v>40224</v>
      </c>
      <c r="B50" s="55" t="s">
        <v>20</v>
      </c>
      <c r="C50" s="88" t="s">
        <v>58</v>
      </c>
      <c r="D50" s="50">
        <v>10</v>
      </c>
      <c r="E50" s="49" t="s">
        <v>59</v>
      </c>
      <c r="F50" s="51">
        <v>10</v>
      </c>
      <c r="G50" s="52">
        <v>3.4722222222222224E-2</v>
      </c>
      <c r="H50" s="53"/>
      <c r="I50" s="53" t="s">
        <v>19</v>
      </c>
    </row>
    <row r="51" spans="1:9" x14ac:dyDescent="0.15">
      <c r="A51" s="54">
        <v>40225</v>
      </c>
      <c r="B51" s="55" t="s">
        <v>23</v>
      </c>
      <c r="C51" s="88" t="s">
        <v>33</v>
      </c>
      <c r="D51" s="50">
        <v>10</v>
      </c>
      <c r="E51" s="49" t="s">
        <v>57</v>
      </c>
      <c r="F51" s="51">
        <v>10</v>
      </c>
      <c r="G51" s="52">
        <v>3.2638888888888891E-2</v>
      </c>
      <c r="H51" s="53"/>
      <c r="I51" s="53" t="s">
        <v>19</v>
      </c>
    </row>
    <row r="52" spans="1:9" x14ac:dyDescent="0.15">
      <c r="A52" s="54">
        <v>40226</v>
      </c>
      <c r="B52" s="55" t="s">
        <v>24</v>
      </c>
      <c r="C52" s="88" t="s">
        <v>60</v>
      </c>
      <c r="D52" s="50">
        <v>8.4</v>
      </c>
      <c r="E52" s="49" t="s">
        <v>60</v>
      </c>
      <c r="F52" s="51">
        <v>8.4</v>
      </c>
      <c r="G52" s="52">
        <v>2.9166666666666664E-2</v>
      </c>
      <c r="H52" s="53"/>
      <c r="I52" s="53" t="s">
        <v>19</v>
      </c>
    </row>
    <row r="53" spans="1:9" x14ac:dyDescent="0.15">
      <c r="A53" s="54">
        <v>40227</v>
      </c>
      <c r="B53" s="55" t="s">
        <v>26</v>
      </c>
      <c r="C53" s="88"/>
      <c r="D53" s="50"/>
      <c r="E53" s="49"/>
      <c r="F53" s="51"/>
      <c r="G53" s="52"/>
      <c r="H53" s="53"/>
      <c r="I53" s="53" t="s">
        <v>19</v>
      </c>
    </row>
    <row r="54" spans="1:9" x14ac:dyDescent="0.15">
      <c r="A54" s="54">
        <v>40228</v>
      </c>
      <c r="B54" s="55" t="s">
        <v>10</v>
      </c>
      <c r="C54" s="88" t="s">
        <v>61</v>
      </c>
      <c r="D54" s="50">
        <v>30</v>
      </c>
      <c r="E54" s="49" t="s">
        <v>57</v>
      </c>
      <c r="F54" s="51">
        <v>10</v>
      </c>
      <c r="G54" s="52">
        <v>3.2638888888888891E-2</v>
      </c>
      <c r="H54" s="53"/>
      <c r="I54" s="53" t="s">
        <v>19</v>
      </c>
    </row>
    <row r="55" spans="1:9" x14ac:dyDescent="0.15">
      <c r="A55" s="54">
        <v>40229</v>
      </c>
      <c r="B55" s="55" t="s">
        <v>14</v>
      </c>
      <c r="C55" s="88" t="s">
        <v>33</v>
      </c>
      <c r="D55" s="50">
        <v>10</v>
      </c>
      <c r="E55" s="49" t="s">
        <v>62</v>
      </c>
      <c r="F55" s="51">
        <v>22</v>
      </c>
      <c r="G55" s="52">
        <v>7.1527777777777787E-2</v>
      </c>
      <c r="H55" s="53"/>
      <c r="I55" s="53" t="s">
        <v>19</v>
      </c>
    </row>
    <row r="56" spans="1:9" x14ac:dyDescent="0.15">
      <c r="A56" s="54">
        <v>40230</v>
      </c>
      <c r="B56" s="55" t="s">
        <v>16</v>
      </c>
      <c r="C56" s="88"/>
      <c r="D56" s="50"/>
      <c r="E56" s="49" t="s">
        <v>57</v>
      </c>
      <c r="F56" s="51">
        <v>10</v>
      </c>
      <c r="G56" s="52">
        <v>3.2638888888888891E-2</v>
      </c>
      <c r="H56" s="53"/>
      <c r="I56" s="53" t="s">
        <v>32</v>
      </c>
    </row>
    <row r="57" spans="1:9" x14ac:dyDescent="0.15">
      <c r="A57" s="54">
        <v>40231</v>
      </c>
      <c r="B57" s="55" t="s">
        <v>20</v>
      </c>
      <c r="C57" s="88" t="s">
        <v>63</v>
      </c>
      <c r="D57" s="50">
        <v>10</v>
      </c>
      <c r="E57" s="49" t="s">
        <v>64</v>
      </c>
      <c r="F57" s="51">
        <v>10</v>
      </c>
      <c r="G57" s="52">
        <v>2.7974537037037034E-2</v>
      </c>
      <c r="H57" s="53"/>
      <c r="I57" s="53" t="s">
        <v>32</v>
      </c>
    </row>
    <row r="58" spans="1:9" x14ac:dyDescent="0.15">
      <c r="A58" s="54">
        <v>40232</v>
      </c>
      <c r="B58" s="55" t="s">
        <v>23</v>
      </c>
      <c r="C58" s="88" t="s">
        <v>33</v>
      </c>
      <c r="D58" s="50">
        <v>10</v>
      </c>
      <c r="E58" s="49" t="s">
        <v>65</v>
      </c>
      <c r="F58" s="51">
        <v>5</v>
      </c>
      <c r="G58" s="52">
        <v>2.0833333333333332E-2</v>
      </c>
      <c r="H58" s="53"/>
      <c r="I58" s="53" t="s">
        <v>32</v>
      </c>
    </row>
    <row r="59" spans="1:9" x14ac:dyDescent="0.15">
      <c r="A59" s="54">
        <v>40233</v>
      </c>
      <c r="B59" s="55" t="s">
        <v>24</v>
      </c>
      <c r="C59" s="88" t="s">
        <v>60</v>
      </c>
      <c r="D59" s="50">
        <v>8.4</v>
      </c>
      <c r="E59" s="49" t="s">
        <v>66</v>
      </c>
      <c r="F59" s="51">
        <v>8.4</v>
      </c>
      <c r="G59" s="52">
        <v>2.9166666666666664E-2</v>
      </c>
      <c r="H59" s="53"/>
      <c r="I59" s="53" t="s">
        <v>32</v>
      </c>
    </row>
    <row r="60" spans="1:9" x14ac:dyDescent="0.15">
      <c r="A60" s="54">
        <v>40234</v>
      </c>
      <c r="B60" s="55" t="s">
        <v>26</v>
      </c>
      <c r="C60" s="88"/>
      <c r="D60" s="50"/>
      <c r="E60" s="49"/>
      <c r="F60" s="51"/>
      <c r="G60" s="52"/>
      <c r="H60" s="53"/>
      <c r="I60" s="53" t="s">
        <v>32</v>
      </c>
    </row>
    <row r="61" spans="1:9" x14ac:dyDescent="0.15">
      <c r="A61" s="54">
        <v>40235</v>
      </c>
      <c r="B61" s="55" t="s">
        <v>10</v>
      </c>
      <c r="C61" s="88" t="s">
        <v>61</v>
      </c>
      <c r="D61" s="50">
        <v>30</v>
      </c>
      <c r="E61" s="49" t="s">
        <v>67</v>
      </c>
      <c r="F61" s="51">
        <v>10</v>
      </c>
      <c r="G61" s="52">
        <v>3.7152777777777778E-2</v>
      </c>
      <c r="H61" s="53"/>
      <c r="I61" s="53" t="s">
        <v>32</v>
      </c>
    </row>
    <row r="62" spans="1:9" x14ac:dyDescent="0.15">
      <c r="A62" s="54">
        <v>40236</v>
      </c>
      <c r="B62" s="55" t="s">
        <v>14</v>
      </c>
      <c r="C62" s="88" t="s">
        <v>33</v>
      </c>
      <c r="D62" s="50">
        <v>10</v>
      </c>
      <c r="E62" s="49" t="s">
        <v>68</v>
      </c>
      <c r="F62" s="51">
        <v>25</v>
      </c>
      <c r="G62" s="52">
        <v>7.8125E-2</v>
      </c>
      <c r="H62" s="53"/>
      <c r="I62" s="53" t="s">
        <v>32</v>
      </c>
    </row>
    <row r="63" spans="1:9" x14ac:dyDescent="0.15">
      <c r="A63" s="54">
        <v>40237</v>
      </c>
      <c r="B63" s="55" t="s">
        <v>16</v>
      </c>
      <c r="C63" s="88"/>
      <c r="D63" s="50"/>
      <c r="E63" s="49" t="s">
        <v>65</v>
      </c>
      <c r="F63" s="51">
        <v>5</v>
      </c>
      <c r="G63" s="52">
        <v>2.0833333333333332E-2</v>
      </c>
      <c r="H63" s="53"/>
      <c r="I63" s="53" t="s">
        <v>41</v>
      </c>
    </row>
    <row r="64" spans="1:9" x14ac:dyDescent="0.15">
      <c r="A64" s="105" t="s">
        <v>69</v>
      </c>
      <c r="B64" s="106"/>
      <c r="C64" s="89"/>
      <c r="D64" s="59">
        <f>SUM(D36:D63)</f>
        <v>247.8</v>
      </c>
      <c r="E64" s="58">
        <f>SUM(E36:E63)</f>
        <v>0</v>
      </c>
      <c r="F64" s="60">
        <f>SUM(F36:F63)</f>
        <v>237.8</v>
      </c>
      <c r="G64" s="81">
        <f>SUM(G36:G63)</f>
        <v>0.78387731481481493</v>
      </c>
      <c r="H64" s="61"/>
      <c r="I64" s="61"/>
    </row>
    <row r="65" spans="1:9" x14ac:dyDescent="0.15">
      <c r="A65" s="54">
        <v>40238</v>
      </c>
      <c r="B65" s="55" t="s">
        <v>20</v>
      </c>
      <c r="C65" s="88" t="s">
        <v>70</v>
      </c>
      <c r="D65" s="50">
        <v>10</v>
      </c>
      <c r="E65" s="49" t="s">
        <v>71</v>
      </c>
      <c r="F65" s="51">
        <v>3</v>
      </c>
      <c r="G65" s="52">
        <v>2.5000000000000001E-2</v>
      </c>
      <c r="H65" s="53"/>
      <c r="I65" s="53" t="s">
        <v>41</v>
      </c>
    </row>
    <row r="66" spans="1:9" x14ac:dyDescent="0.15">
      <c r="A66" s="54">
        <v>40239</v>
      </c>
      <c r="B66" s="55" t="s">
        <v>23</v>
      </c>
      <c r="C66" s="88" t="s">
        <v>33</v>
      </c>
      <c r="D66" s="50">
        <v>10</v>
      </c>
      <c r="E66" s="49" t="s">
        <v>72</v>
      </c>
      <c r="F66" s="51">
        <v>20</v>
      </c>
      <c r="G66" s="52">
        <v>8.3333333333333329E-2</v>
      </c>
      <c r="H66" s="53"/>
      <c r="I66" s="53" t="s">
        <v>41</v>
      </c>
    </row>
    <row r="67" spans="1:9" x14ac:dyDescent="0.15">
      <c r="A67" s="54">
        <v>40240</v>
      </c>
      <c r="B67" s="55" t="s">
        <v>24</v>
      </c>
      <c r="C67" s="88" t="s">
        <v>60</v>
      </c>
      <c r="D67" s="50">
        <v>8.4</v>
      </c>
      <c r="E67" s="49" t="s">
        <v>73</v>
      </c>
      <c r="F67" s="51">
        <v>6</v>
      </c>
      <c r="G67" s="52">
        <v>1.8749999999999999E-2</v>
      </c>
      <c r="H67" s="53"/>
      <c r="I67" s="53" t="s">
        <v>41</v>
      </c>
    </row>
    <row r="68" spans="1:9" x14ac:dyDescent="0.15">
      <c r="A68" s="54">
        <v>40241</v>
      </c>
      <c r="B68" s="55" t="s">
        <v>26</v>
      </c>
      <c r="C68" s="88"/>
      <c r="D68" s="50"/>
      <c r="E68" s="49"/>
      <c r="F68" s="51"/>
      <c r="G68" s="52"/>
      <c r="H68" s="53"/>
      <c r="I68" s="53" t="s">
        <v>41</v>
      </c>
    </row>
    <row r="69" spans="1:9" x14ac:dyDescent="0.15">
      <c r="A69" s="54">
        <v>40242</v>
      </c>
      <c r="B69" s="55" t="s">
        <v>10</v>
      </c>
      <c r="C69" s="88" t="s">
        <v>61</v>
      </c>
      <c r="D69" s="50">
        <v>30</v>
      </c>
      <c r="E69" s="49" t="s">
        <v>71</v>
      </c>
      <c r="F69" s="51">
        <v>3</v>
      </c>
      <c r="G69" s="52">
        <v>1.6666666666666666E-2</v>
      </c>
      <c r="H69" s="53"/>
      <c r="I69" s="53" t="s">
        <v>41</v>
      </c>
    </row>
    <row r="70" spans="1:9" x14ac:dyDescent="0.15">
      <c r="A70" s="54">
        <v>40243</v>
      </c>
      <c r="B70" s="55" t="s">
        <v>14</v>
      </c>
      <c r="C70" s="88" t="s">
        <v>33</v>
      </c>
      <c r="D70" s="50">
        <v>10</v>
      </c>
      <c r="E70" s="49" t="s">
        <v>74</v>
      </c>
      <c r="F70" s="51">
        <v>30</v>
      </c>
      <c r="G70" s="52">
        <v>9.375E-2</v>
      </c>
      <c r="H70" s="53"/>
      <c r="I70" s="53" t="s">
        <v>41</v>
      </c>
    </row>
    <row r="71" spans="1:9" x14ac:dyDescent="0.15">
      <c r="A71" s="54">
        <v>40244</v>
      </c>
      <c r="B71" s="55" t="s">
        <v>16</v>
      </c>
      <c r="C71" s="88"/>
      <c r="D71" s="50"/>
      <c r="E71" s="49" t="s">
        <v>75</v>
      </c>
      <c r="F71" s="51">
        <v>7</v>
      </c>
      <c r="G71" s="52">
        <v>3.3333333333333333E-2</v>
      </c>
      <c r="H71" s="53"/>
      <c r="I71" s="53" t="s">
        <v>44</v>
      </c>
    </row>
    <row r="72" spans="1:9" x14ac:dyDescent="0.15">
      <c r="A72" s="54">
        <v>40245</v>
      </c>
      <c r="B72" s="55" t="s">
        <v>20</v>
      </c>
      <c r="C72" s="88" t="s">
        <v>70</v>
      </c>
      <c r="D72" s="50">
        <v>10</v>
      </c>
      <c r="E72" s="49"/>
      <c r="F72" s="51"/>
      <c r="G72" s="52"/>
      <c r="H72" s="53"/>
      <c r="I72" s="53" t="s">
        <v>44</v>
      </c>
    </row>
    <row r="73" spans="1:9" x14ac:dyDescent="0.15">
      <c r="A73" s="54">
        <v>40246</v>
      </c>
      <c r="B73" s="55" t="s">
        <v>23</v>
      </c>
      <c r="C73" s="88" t="s">
        <v>76</v>
      </c>
      <c r="D73" s="50">
        <v>5</v>
      </c>
      <c r="E73" s="49" t="s">
        <v>77</v>
      </c>
      <c r="F73" s="51">
        <v>11</v>
      </c>
      <c r="G73" s="52">
        <v>4.1666666666666664E-2</v>
      </c>
      <c r="H73" s="53"/>
      <c r="I73" s="53" t="s">
        <v>44</v>
      </c>
    </row>
    <row r="74" spans="1:9" x14ac:dyDescent="0.15">
      <c r="A74" s="54">
        <v>40247</v>
      </c>
      <c r="B74" s="55" t="s">
        <v>24</v>
      </c>
      <c r="C74" s="88" t="s">
        <v>76</v>
      </c>
      <c r="D74" s="50">
        <v>5</v>
      </c>
      <c r="E74" s="49"/>
      <c r="F74" s="51"/>
      <c r="G74" s="52"/>
      <c r="H74" s="53"/>
      <c r="I74" s="53" t="s">
        <v>44</v>
      </c>
    </row>
    <row r="75" spans="1:9" x14ac:dyDescent="0.15">
      <c r="A75" s="54">
        <v>40248</v>
      </c>
      <c r="B75" s="55" t="s">
        <v>26</v>
      </c>
      <c r="C75" s="88"/>
      <c r="D75" s="50"/>
      <c r="E75" s="49" t="s">
        <v>78</v>
      </c>
      <c r="F75" s="51">
        <v>11</v>
      </c>
      <c r="G75" s="52">
        <v>4.5138888888888888E-2</v>
      </c>
      <c r="H75" s="53"/>
      <c r="I75" s="53" t="s">
        <v>44</v>
      </c>
    </row>
    <row r="76" spans="1:9" x14ac:dyDescent="0.15">
      <c r="A76" s="54">
        <v>40249</v>
      </c>
      <c r="B76" s="55" t="s">
        <v>10</v>
      </c>
      <c r="C76" s="88" t="s">
        <v>61</v>
      </c>
      <c r="D76" s="50">
        <v>30</v>
      </c>
      <c r="E76" s="49" t="s">
        <v>79</v>
      </c>
      <c r="F76" s="51">
        <v>31</v>
      </c>
      <c r="G76" s="52">
        <v>9.375E-2</v>
      </c>
      <c r="H76" s="53"/>
      <c r="I76" s="53" t="s">
        <v>44</v>
      </c>
    </row>
    <row r="77" spans="1:9" x14ac:dyDescent="0.15">
      <c r="A77" s="54">
        <v>40250</v>
      </c>
      <c r="B77" s="55" t="s">
        <v>14</v>
      </c>
      <c r="C77" s="88" t="s">
        <v>76</v>
      </c>
      <c r="D77" s="50">
        <v>5</v>
      </c>
      <c r="E77" s="49" t="s">
        <v>80</v>
      </c>
      <c r="F77" s="51">
        <v>13</v>
      </c>
      <c r="G77" s="52">
        <v>5.5555555555555552E-2</v>
      </c>
      <c r="H77" s="53"/>
      <c r="I77" s="53" t="s">
        <v>44</v>
      </c>
    </row>
    <row r="78" spans="1:9" x14ac:dyDescent="0.15">
      <c r="A78" s="54">
        <v>40251</v>
      </c>
      <c r="B78" s="55" t="s">
        <v>16</v>
      </c>
      <c r="C78" s="88" t="s">
        <v>33</v>
      </c>
      <c r="D78" s="50">
        <v>10</v>
      </c>
      <c r="E78" s="49" t="s">
        <v>71</v>
      </c>
      <c r="F78" s="51">
        <v>3</v>
      </c>
      <c r="G78" s="52">
        <v>2.5000000000000001E-2</v>
      </c>
      <c r="H78" s="53"/>
      <c r="I78" s="53" t="s">
        <v>48</v>
      </c>
    </row>
    <row r="79" spans="1:9" x14ac:dyDescent="0.15">
      <c r="A79" s="54">
        <v>40252</v>
      </c>
      <c r="B79" s="55" t="s">
        <v>20</v>
      </c>
      <c r="C79" s="88" t="s">
        <v>76</v>
      </c>
      <c r="D79" s="50">
        <v>5</v>
      </c>
      <c r="E79" s="49" t="s">
        <v>57</v>
      </c>
      <c r="F79" s="51">
        <v>10</v>
      </c>
      <c r="G79" s="52">
        <v>3.2638888888888891E-2</v>
      </c>
      <c r="H79" s="53"/>
      <c r="I79" s="53" t="s">
        <v>48</v>
      </c>
    </row>
    <row r="80" spans="1:9" x14ac:dyDescent="0.15">
      <c r="A80" s="54">
        <v>40253</v>
      </c>
      <c r="B80" s="55" t="s">
        <v>23</v>
      </c>
      <c r="C80" s="88" t="s">
        <v>70</v>
      </c>
      <c r="D80" s="50">
        <v>10</v>
      </c>
      <c r="E80" s="49" t="s">
        <v>81</v>
      </c>
      <c r="F80" s="51">
        <v>10</v>
      </c>
      <c r="G80" s="52">
        <v>2.7314814814814816E-2</v>
      </c>
      <c r="H80" s="53"/>
      <c r="I80" s="53" t="s">
        <v>48</v>
      </c>
    </row>
    <row r="81" spans="1:9" x14ac:dyDescent="0.15">
      <c r="A81" s="54">
        <v>40254</v>
      </c>
      <c r="B81" s="55" t="s">
        <v>24</v>
      </c>
      <c r="C81" s="88" t="s">
        <v>33</v>
      </c>
      <c r="D81" s="50">
        <v>10</v>
      </c>
      <c r="E81" s="49" t="s">
        <v>33</v>
      </c>
      <c r="F81" s="51">
        <v>10</v>
      </c>
      <c r="G81" s="52">
        <v>3.8194444444444441E-2</v>
      </c>
      <c r="H81" s="53"/>
      <c r="I81" s="53" t="s">
        <v>48</v>
      </c>
    </row>
    <row r="82" spans="1:9" x14ac:dyDescent="0.15">
      <c r="A82" s="54">
        <v>40255</v>
      </c>
      <c r="B82" s="55" t="s">
        <v>26</v>
      </c>
      <c r="C82" s="88" t="s">
        <v>82</v>
      </c>
      <c r="D82" s="50">
        <v>3</v>
      </c>
      <c r="E82" s="49" t="s">
        <v>76</v>
      </c>
      <c r="F82" s="51">
        <v>5</v>
      </c>
      <c r="G82" s="52">
        <v>1.909722222222222E-2</v>
      </c>
      <c r="H82" s="53"/>
      <c r="I82" s="53" t="s">
        <v>48</v>
      </c>
    </row>
    <row r="83" spans="1:9" x14ac:dyDescent="0.15">
      <c r="A83" s="54">
        <v>40256</v>
      </c>
      <c r="B83" s="55" t="s">
        <v>10</v>
      </c>
      <c r="C83" s="88" t="s">
        <v>76</v>
      </c>
      <c r="D83" s="50">
        <v>5</v>
      </c>
      <c r="E83" s="49"/>
      <c r="F83" s="51"/>
      <c r="G83" s="52"/>
      <c r="H83" s="53"/>
      <c r="I83" s="53" t="s">
        <v>48</v>
      </c>
    </row>
    <row r="84" spans="1:9" x14ac:dyDescent="0.15">
      <c r="A84" s="54">
        <v>40257</v>
      </c>
      <c r="B84" s="55" t="s">
        <v>14</v>
      </c>
      <c r="C84" s="88"/>
      <c r="D84" s="50"/>
      <c r="E84" s="49" t="s">
        <v>83</v>
      </c>
      <c r="F84" s="51">
        <v>4</v>
      </c>
      <c r="G84" s="52">
        <v>3.3333333333333333E-2</v>
      </c>
      <c r="H84" s="53"/>
      <c r="I84" s="53" t="s">
        <v>48</v>
      </c>
    </row>
    <row r="85" spans="1:9" x14ac:dyDescent="0.15">
      <c r="A85" s="54">
        <v>40258</v>
      </c>
      <c r="B85" s="55" t="s">
        <v>16</v>
      </c>
      <c r="C85" s="88" t="s">
        <v>84</v>
      </c>
      <c r="D85" s="50">
        <v>21</v>
      </c>
      <c r="E85" s="49" t="s">
        <v>85</v>
      </c>
      <c r="F85" s="51">
        <v>21</v>
      </c>
      <c r="G85" s="52">
        <v>6.1215277777777778E-2</v>
      </c>
      <c r="H85" s="53"/>
      <c r="I85" s="53"/>
    </row>
    <row r="86" spans="1:9" x14ac:dyDescent="0.15">
      <c r="A86" s="54">
        <v>40259</v>
      </c>
      <c r="B86" s="55" t="s">
        <v>20</v>
      </c>
      <c r="C86" s="88" t="s">
        <v>40</v>
      </c>
      <c r="D86" s="50">
        <v>5</v>
      </c>
      <c r="E86" s="49" t="s">
        <v>86</v>
      </c>
      <c r="F86" s="51">
        <v>15</v>
      </c>
      <c r="G86" s="52">
        <v>5.2083333333333336E-2</v>
      </c>
      <c r="H86" s="53"/>
      <c r="I86" s="53" t="s">
        <v>87</v>
      </c>
    </row>
    <row r="87" spans="1:9" x14ac:dyDescent="0.15">
      <c r="A87" s="54">
        <v>40260</v>
      </c>
      <c r="B87" s="55" t="s">
        <v>23</v>
      </c>
      <c r="C87" s="88"/>
      <c r="D87" s="50"/>
      <c r="E87" s="49" t="s">
        <v>88</v>
      </c>
      <c r="F87" s="51">
        <v>5</v>
      </c>
      <c r="G87" s="52">
        <v>1.6203703703703703E-2</v>
      </c>
      <c r="H87" s="53"/>
      <c r="I87" s="53" t="s">
        <v>13</v>
      </c>
    </row>
    <row r="88" spans="1:9" x14ac:dyDescent="0.15">
      <c r="A88" s="54">
        <v>40261</v>
      </c>
      <c r="B88" s="55" t="s">
        <v>24</v>
      </c>
      <c r="C88" s="88" t="s">
        <v>89</v>
      </c>
      <c r="D88" s="50">
        <v>5</v>
      </c>
      <c r="E88" s="49" t="s">
        <v>90</v>
      </c>
      <c r="F88" s="51">
        <v>7</v>
      </c>
      <c r="G88" s="52">
        <v>2.4305555555555556E-2</v>
      </c>
      <c r="H88" s="53"/>
      <c r="I88" s="53" t="s">
        <v>13</v>
      </c>
    </row>
    <row r="89" spans="1:9" x14ac:dyDescent="0.15">
      <c r="A89" s="54">
        <v>40262</v>
      </c>
      <c r="B89" s="55" t="s">
        <v>26</v>
      </c>
      <c r="C89" s="88" t="s">
        <v>40</v>
      </c>
      <c r="D89" s="50">
        <v>5</v>
      </c>
      <c r="E89" s="49" t="s">
        <v>91</v>
      </c>
      <c r="F89" s="51">
        <v>5</v>
      </c>
      <c r="G89" s="52">
        <v>1.7361111111111112E-2</v>
      </c>
      <c r="H89" s="53"/>
      <c r="I89" s="53" t="s">
        <v>13</v>
      </c>
    </row>
    <row r="90" spans="1:9" x14ac:dyDescent="0.15">
      <c r="A90" s="54">
        <v>40263</v>
      </c>
      <c r="B90" s="55" t="s">
        <v>10</v>
      </c>
      <c r="C90" s="88" t="s">
        <v>92</v>
      </c>
      <c r="D90" s="50">
        <v>30</v>
      </c>
      <c r="E90" s="49" t="s">
        <v>93</v>
      </c>
      <c r="F90" s="51">
        <v>10</v>
      </c>
      <c r="G90" s="52">
        <v>3.125E-2</v>
      </c>
      <c r="H90" s="53"/>
      <c r="I90" s="53" t="s">
        <v>13</v>
      </c>
    </row>
    <row r="91" spans="1:9" x14ac:dyDescent="0.15">
      <c r="A91" s="54">
        <v>40264</v>
      </c>
      <c r="B91" s="55" t="s">
        <v>14</v>
      </c>
      <c r="C91" s="88" t="s">
        <v>33</v>
      </c>
      <c r="D91" s="50">
        <v>10</v>
      </c>
      <c r="E91" s="49" t="s">
        <v>94</v>
      </c>
      <c r="F91" s="51">
        <v>29</v>
      </c>
      <c r="G91" s="52">
        <v>9.1666666666666674E-2</v>
      </c>
      <c r="H91" s="53"/>
      <c r="I91" s="53" t="s">
        <v>13</v>
      </c>
    </row>
    <row r="92" spans="1:9" x14ac:dyDescent="0.15">
      <c r="A92" s="54">
        <v>40265</v>
      </c>
      <c r="B92" s="55" t="s">
        <v>16</v>
      </c>
      <c r="C92" s="88" t="s">
        <v>40</v>
      </c>
      <c r="D92" s="50">
        <v>5</v>
      </c>
      <c r="E92" s="49" t="s">
        <v>83</v>
      </c>
      <c r="F92" s="51">
        <v>4</v>
      </c>
      <c r="G92" s="52">
        <v>3.3333333333333333E-2</v>
      </c>
      <c r="H92" s="53"/>
      <c r="I92" s="53" t="s">
        <v>13</v>
      </c>
    </row>
    <row r="93" spans="1:9" x14ac:dyDescent="0.15">
      <c r="A93" s="54">
        <v>40266</v>
      </c>
      <c r="B93" s="55" t="s">
        <v>20</v>
      </c>
      <c r="C93" s="88" t="s">
        <v>95</v>
      </c>
      <c r="D93" s="50">
        <v>9</v>
      </c>
      <c r="E93" s="49" t="s">
        <v>65</v>
      </c>
      <c r="F93" s="51">
        <v>5</v>
      </c>
      <c r="G93" s="52">
        <v>2.0833333333333332E-2</v>
      </c>
      <c r="H93" s="53"/>
      <c r="I93" s="53" t="s">
        <v>13</v>
      </c>
    </row>
    <row r="94" spans="1:9" x14ac:dyDescent="0.15">
      <c r="A94" s="54">
        <v>40267</v>
      </c>
      <c r="B94" s="55" t="s">
        <v>23</v>
      </c>
      <c r="C94" s="88" t="s">
        <v>40</v>
      </c>
      <c r="D94" s="50">
        <v>5</v>
      </c>
      <c r="E94" s="49" t="s">
        <v>96</v>
      </c>
      <c r="F94" s="51">
        <v>6</v>
      </c>
      <c r="G94" s="52">
        <v>2.5000000000000001E-2</v>
      </c>
      <c r="H94" s="53"/>
      <c r="I94" s="53" t="s">
        <v>19</v>
      </c>
    </row>
    <row r="95" spans="1:9" x14ac:dyDescent="0.15">
      <c r="A95" s="54">
        <v>40268</v>
      </c>
      <c r="B95" s="55" t="s">
        <v>24</v>
      </c>
      <c r="C95" s="88" t="s">
        <v>33</v>
      </c>
      <c r="D95" s="50">
        <v>10</v>
      </c>
      <c r="E95" s="49" t="s">
        <v>83</v>
      </c>
      <c r="F95" s="51">
        <v>4</v>
      </c>
      <c r="G95" s="52">
        <v>3.3333333333333333E-2</v>
      </c>
      <c r="H95" s="53"/>
      <c r="I95" s="53" t="s">
        <v>19</v>
      </c>
    </row>
    <row r="96" spans="1:9" x14ac:dyDescent="0.15">
      <c r="A96" s="105" t="s">
        <v>97</v>
      </c>
      <c r="B96" s="106"/>
      <c r="C96" s="89"/>
      <c r="D96" s="59">
        <f>SUM(D65:D95)</f>
        <v>271.39999999999998</v>
      </c>
      <c r="E96" s="58"/>
      <c r="F96" s="62">
        <f>SUM(F65:F95)</f>
        <v>288</v>
      </c>
      <c r="G96" s="81">
        <f>SUM(G65:G95)</f>
        <v>1.0891087962962964</v>
      </c>
      <c r="H96" s="61"/>
      <c r="I96" s="61"/>
    </row>
    <row r="97" spans="1:9" x14ac:dyDescent="0.15">
      <c r="A97" s="54">
        <v>40269</v>
      </c>
      <c r="B97" s="55" t="s">
        <v>26</v>
      </c>
      <c r="C97" s="88" t="s">
        <v>33</v>
      </c>
      <c r="D97" s="50">
        <v>10</v>
      </c>
      <c r="E97" s="49"/>
      <c r="F97" s="51"/>
      <c r="G97" s="52"/>
      <c r="H97" s="53"/>
      <c r="I97" s="53" t="s">
        <v>19</v>
      </c>
    </row>
    <row r="98" spans="1:9" x14ac:dyDescent="0.15">
      <c r="A98" s="54">
        <v>40270</v>
      </c>
      <c r="B98" s="55" t="s">
        <v>10</v>
      </c>
      <c r="C98" s="88"/>
      <c r="D98" s="50"/>
      <c r="E98" s="49"/>
      <c r="F98" s="51"/>
      <c r="G98" s="52"/>
      <c r="H98" s="53"/>
      <c r="I98" s="53" t="s">
        <v>19</v>
      </c>
    </row>
    <row r="99" spans="1:9" x14ac:dyDescent="0.15">
      <c r="A99" s="54">
        <v>40271</v>
      </c>
      <c r="B99" s="55" t="s">
        <v>14</v>
      </c>
      <c r="C99" s="88" t="s">
        <v>98</v>
      </c>
      <c r="D99" s="50">
        <v>80</v>
      </c>
      <c r="E99" s="49" t="s">
        <v>99</v>
      </c>
      <c r="F99" s="51">
        <v>30</v>
      </c>
      <c r="G99" s="52">
        <v>9.6527777777777768E-2</v>
      </c>
      <c r="H99" s="53"/>
      <c r="I99" s="53" t="s">
        <v>19</v>
      </c>
    </row>
    <row r="100" spans="1:9" x14ac:dyDescent="0.15">
      <c r="A100" s="54">
        <v>40272</v>
      </c>
      <c r="B100" s="55" t="s">
        <v>16</v>
      </c>
      <c r="C100" s="88" t="s">
        <v>65</v>
      </c>
      <c r="D100" s="50">
        <v>5</v>
      </c>
      <c r="E100" s="49" t="s">
        <v>65</v>
      </c>
      <c r="F100" s="51">
        <v>5</v>
      </c>
      <c r="G100" s="52">
        <v>2.0833333333333332E-2</v>
      </c>
      <c r="H100" s="53"/>
      <c r="I100" s="53" t="s">
        <v>19</v>
      </c>
    </row>
    <row r="101" spans="1:9" x14ac:dyDescent="0.15">
      <c r="A101" s="54">
        <v>40273</v>
      </c>
      <c r="B101" s="55" t="s">
        <v>20</v>
      </c>
      <c r="C101" s="88" t="s">
        <v>65</v>
      </c>
      <c r="D101" s="50">
        <v>5</v>
      </c>
      <c r="E101" s="49"/>
      <c r="F101" s="51"/>
      <c r="G101" s="52"/>
      <c r="H101" s="53"/>
      <c r="I101" s="53" t="s">
        <v>19</v>
      </c>
    </row>
    <row r="102" spans="1:9" x14ac:dyDescent="0.15">
      <c r="A102" s="54">
        <v>40274</v>
      </c>
      <c r="B102" s="55" t="s">
        <v>23</v>
      </c>
      <c r="C102" s="88" t="s">
        <v>95</v>
      </c>
      <c r="D102" s="50">
        <v>9</v>
      </c>
      <c r="E102" s="49" t="s">
        <v>93</v>
      </c>
      <c r="F102" s="51">
        <v>10</v>
      </c>
      <c r="G102" s="52">
        <v>3.125E-2</v>
      </c>
      <c r="H102" s="53"/>
      <c r="I102" s="53" t="s">
        <v>32</v>
      </c>
    </row>
    <row r="103" spans="1:9" x14ac:dyDescent="0.15">
      <c r="A103" s="54">
        <v>40275</v>
      </c>
      <c r="B103" s="55" t="s">
        <v>24</v>
      </c>
      <c r="C103" s="88"/>
      <c r="D103" s="50"/>
      <c r="E103" s="49"/>
      <c r="F103" s="51"/>
      <c r="G103" s="52"/>
      <c r="H103" s="53"/>
      <c r="I103" s="53" t="s">
        <v>32</v>
      </c>
    </row>
    <row r="104" spans="1:9" x14ac:dyDescent="0.15">
      <c r="A104" s="54">
        <v>40276</v>
      </c>
      <c r="B104" s="55" t="s">
        <v>26</v>
      </c>
      <c r="C104" s="88" t="s">
        <v>65</v>
      </c>
      <c r="D104" s="50">
        <v>5</v>
      </c>
      <c r="E104" s="49"/>
      <c r="F104" s="51"/>
      <c r="G104" s="52"/>
      <c r="H104" s="53"/>
      <c r="I104" s="53" t="s">
        <v>32</v>
      </c>
    </row>
    <row r="105" spans="1:9" x14ac:dyDescent="0.15">
      <c r="A105" s="54">
        <v>40277</v>
      </c>
      <c r="B105" s="55" t="s">
        <v>10</v>
      </c>
      <c r="C105" s="88" t="s">
        <v>92</v>
      </c>
      <c r="D105" s="50">
        <v>30</v>
      </c>
      <c r="E105" s="49"/>
      <c r="F105" s="51"/>
      <c r="G105" s="52"/>
      <c r="H105" s="53"/>
      <c r="I105" s="53" t="s">
        <v>32</v>
      </c>
    </row>
    <row r="106" spans="1:9" x14ac:dyDescent="0.15">
      <c r="A106" s="54">
        <v>40278</v>
      </c>
      <c r="B106" s="55" t="s">
        <v>14</v>
      </c>
      <c r="C106" s="88" t="s">
        <v>65</v>
      </c>
      <c r="D106" s="50">
        <v>5</v>
      </c>
      <c r="E106" s="49" t="s">
        <v>100</v>
      </c>
      <c r="F106" s="51">
        <v>20</v>
      </c>
      <c r="G106" s="52">
        <v>8.3333333333333329E-2</v>
      </c>
      <c r="H106" s="53"/>
      <c r="I106" s="53" t="s">
        <v>32</v>
      </c>
    </row>
    <row r="107" spans="1:9" x14ac:dyDescent="0.15">
      <c r="A107" s="54">
        <v>40279</v>
      </c>
      <c r="B107" s="55" t="s">
        <v>16</v>
      </c>
      <c r="C107" s="88" t="s">
        <v>95</v>
      </c>
      <c r="D107" s="50">
        <v>9</v>
      </c>
      <c r="E107" s="49"/>
      <c r="F107" s="51"/>
      <c r="G107" s="52"/>
      <c r="H107" s="53"/>
      <c r="I107" s="53" t="s">
        <v>32</v>
      </c>
    </row>
    <row r="108" spans="1:9" x14ac:dyDescent="0.15">
      <c r="A108" s="54">
        <v>40280</v>
      </c>
      <c r="B108" s="55" t="s">
        <v>20</v>
      </c>
      <c r="C108" s="88" t="s">
        <v>65</v>
      </c>
      <c r="D108" s="50">
        <v>5</v>
      </c>
      <c r="E108" s="49" t="s">
        <v>101</v>
      </c>
      <c r="F108" s="51">
        <v>8.5</v>
      </c>
      <c r="G108" s="52">
        <v>3.125E-2</v>
      </c>
      <c r="H108" s="53"/>
      <c r="I108" s="53" t="s">
        <v>32</v>
      </c>
    </row>
    <row r="109" spans="1:9" x14ac:dyDescent="0.15">
      <c r="A109" s="54">
        <v>40281</v>
      </c>
      <c r="B109" s="55" t="s">
        <v>23</v>
      </c>
      <c r="C109" s="88" t="s">
        <v>17</v>
      </c>
      <c r="D109" s="50">
        <v>20</v>
      </c>
      <c r="E109" s="49" t="s">
        <v>30</v>
      </c>
      <c r="F109" s="51">
        <v>10</v>
      </c>
      <c r="G109" s="52">
        <v>2.9513888888888892E-2</v>
      </c>
      <c r="H109" s="53"/>
      <c r="I109" s="53" t="s">
        <v>41</v>
      </c>
    </row>
    <row r="110" spans="1:9" x14ac:dyDescent="0.15">
      <c r="A110" s="54">
        <v>40282</v>
      </c>
      <c r="B110" s="55" t="s">
        <v>24</v>
      </c>
      <c r="C110" s="88" t="s">
        <v>65</v>
      </c>
      <c r="D110" s="50">
        <v>5</v>
      </c>
      <c r="E110" s="49" t="s">
        <v>33</v>
      </c>
      <c r="F110" s="51">
        <v>10</v>
      </c>
      <c r="G110" s="52">
        <v>3.8194444444444441E-2</v>
      </c>
      <c r="H110" s="53"/>
      <c r="I110" s="53" t="s">
        <v>41</v>
      </c>
    </row>
    <row r="111" spans="1:9" x14ac:dyDescent="0.15">
      <c r="A111" s="54">
        <v>40283</v>
      </c>
      <c r="B111" s="55" t="s">
        <v>26</v>
      </c>
      <c r="C111" s="88"/>
      <c r="D111" s="50"/>
      <c r="E111" s="49" t="s">
        <v>76</v>
      </c>
      <c r="F111" s="51">
        <v>5</v>
      </c>
      <c r="G111" s="52">
        <v>1.909722222222222E-2</v>
      </c>
      <c r="H111" s="53"/>
      <c r="I111" s="53" t="s">
        <v>41</v>
      </c>
    </row>
    <row r="112" spans="1:9" x14ac:dyDescent="0.15">
      <c r="A112" s="54">
        <v>40284</v>
      </c>
      <c r="B112" s="55" t="s">
        <v>10</v>
      </c>
      <c r="C112" s="88" t="s">
        <v>92</v>
      </c>
      <c r="D112" s="50">
        <v>30</v>
      </c>
      <c r="E112" s="49"/>
      <c r="F112" s="51"/>
      <c r="G112" s="52"/>
      <c r="H112" s="53"/>
      <c r="I112" s="53" t="s">
        <v>41</v>
      </c>
    </row>
    <row r="113" spans="1:9" x14ac:dyDescent="0.15">
      <c r="A113" s="54">
        <v>40285</v>
      </c>
      <c r="B113" s="55" t="s">
        <v>14</v>
      </c>
      <c r="C113" s="88" t="s">
        <v>65</v>
      </c>
      <c r="D113" s="50">
        <v>5</v>
      </c>
      <c r="E113" s="49" t="s">
        <v>102</v>
      </c>
      <c r="F113" s="51">
        <v>50</v>
      </c>
      <c r="G113" s="52">
        <v>0.25</v>
      </c>
      <c r="H113" s="53"/>
      <c r="I113" s="53" t="s">
        <v>41</v>
      </c>
    </row>
    <row r="114" spans="1:9" x14ac:dyDescent="0.15">
      <c r="A114" s="54">
        <v>40286</v>
      </c>
      <c r="B114" s="55" t="s">
        <v>16</v>
      </c>
      <c r="C114" s="88" t="s">
        <v>95</v>
      </c>
      <c r="D114" s="50">
        <v>9</v>
      </c>
      <c r="E114" s="49" t="s">
        <v>33</v>
      </c>
      <c r="F114" s="51">
        <v>10</v>
      </c>
      <c r="G114" s="52">
        <v>3.8194444444444441E-2</v>
      </c>
      <c r="H114" s="53"/>
      <c r="I114" s="53" t="s">
        <v>41</v>
      </c>
    </row>
    <row r="115" spans="1:9" x14ac:dyDescent="0.15">
      <c r="A115" s="54">
        <v>40287</v>
      </c>
      <c r="B115" s="55" t="s">
        <v>20</v>
      </c>
      <c r="C115" s="88" t="s">
        <v>65</v>
      </c>
      <c r="D115" s="50">
        <v>5</v>
      </c>
      <c r="E115" s="49"/>
      <c r="F115" s="51"/>
      <c r="G115" s="52"/>
      <c r="H115" s="53"/>
      <c r="I115" s="53" t="s">
        <v>41</v>
      </c>
    </row>
    <row r="116" spans="1:9" x14ac:dyDescent="0.15">
      <c r="A116" s="54">
        <v>40288</v>
      </c>
      <c r="B116" s="55" t="s">
        <v>23</v>
      </c>
      <c r="C116" s="88" t="s">
        <v>17</v>
      </c>
      <c r="D116" s="50">
        <v>20</v>
      </c>
      <c r="E116" s="49" t="s">
        <v>103</v>
      </c>
      <c r="F116" s="51">
        <v>22</v>
      </c>
      <c r="G116" s="52">
        <v>7.2916666666666671E-2</v>
      </c>
      <c r="H116" s="53"/>
      <c r="I116" s="53" t="s">
        <v>44</v>
      </c>
    </row>
    <row r="117" spans="1:9" x14ac:dyDescent="0.15">
      <c r="A117" s="54">
        <v>40289</v>
      </c>
      <c r="B117" s="55" t="s">
        <v>24</v>
      </c>
      <c r="C117" s="88" t="s">
        <v>65</v>
      </c>
      <c r="D117" s="50">
        <v>5</v>
      </c>
      <c r="E117" s="49"/>
      <c r="F117" s="51"/>
      <c r="G117" s="52"/>
      <c r="H117" s="53"/>
      <c r="I117" s="53" t="s">
        <v>44</v>
      </c>
    </row>
    <row r="118" spans="1:9" x14ac:dyDescent="0.15">
      <c r="A118" s="54">
        <v>40290</v>
      </c>
      <c r="B118" s="55" t="s">
        <v>26</v>
      </c>
      <c r="C118" s="88"/>
      <c r="D118" s="50"/>
      <c r="E118" s="49" t="s">
        <v>33</v>
      </c>
      <c r="F118" s="51">
        <v>10</v>
      </c>
      <c r="G118" s="52">
        <v>3.8194444444444441E-2</v>
      </c>
      <c r="H118" s="53"/>
      <c r="I118" s="53" t="s">
        <v>44</v>
      </c>
    </row>
    <row r="119" spans="1:9" x14ac:dyDescent="0.15">
      <c r="A119" s="54">
        <v>40291</v>
      </c>
      <c r="B119" s="55" t="s">
        <v>10</v>
      </c>
      <c r="C119" s="88" t="s">
        <v>104</v>
      </c>
      <c r="D119" s="50">
        <v>20</v>
      </c>
      <c r="E119" s="49"/>
      <c r="F119" s="51"/>
      <c r="G119" s="52"/>
      <c r="H119" s="53"/>
      <c r="I119" s="53" t="s">
        <v>44</v>
      </c>
    </row>
    <row r="120" spans="1:9" x14ac:dyDescent="0.15">
      <c r="A120" s="54">
        <v>40292</v>
      </c>
      <c r="B120" s="55" t="s">
        <v>14</v>
      </c>
      <c r="C120" s="88" t="s">
        <v>33</v>
      </c>
      <c r="D120" s="50">
        <v>10</v>
      </c>
      <c r="E120" s="49" t="s">
        <v>105</v>
      </c>
      <c r="F120" s="51">
        <v>13</v>
      </c>
      <c r="G120" s="52">
        <v>4.5138888888888888E-2</v>
      </c>
      <c r="H120" s="53"/>
      <c r="I120" s="53" t="s">
        <v>44</v>
      </c>
    </row>
    <row r="121" spans="1:9" x14ac:dyDescent="0.15">
      <c r="A121" s="54">
        <v>40293</v>
      </c>
      <c r="B121" s="55" t="s">
        <v>16</v>
      </c>
      <c r="C121" s="88" t="s">
        <v>104</v>
      </c>
      <c r="D121" s="50">
        <v>20</v>
      </c>
      <c r="E121" s="49"/>
      <c r="F121" s="51"/>
      <c r="G121" s="52"/>
      <c r="H121" s="53"/>
      <c r="I121" s="53" t="s">
        <v>44</v>
      </c>
    </row>
    <row r="122" spans="1:9" x14ac:dyDescent="0.15">
      <c r="A122" s="54">
        <v>40294</v>
      </c>
      <c r="B122" s="55" t="s">
        <v>20</v>
      </c>
      <c r="C122" s="88" t="s">
        <v>33</v>
      </c>
      <c r="D122" s="50">
        <v>10</v>
      </c>
      <c r="E122" s="49" t="s">
        <v>106</v>
      </c>
      <c r="F122" s="51">
        <v>2</v>
      </c>
      <c r="G122" s="52">
        <v>1.6666666666666666E-2</v>
      </c>
      <c r="H122" s="53"/>
      <c r="I122" s="53" t="s">
        <v>44</v>
      </c>
    </row>
    <row r="123" spans="1:9" x14ac:dyDescent="0.15">
      <c r="A123" s="54">
        <v>40295</v>
      </c>
      <c r="B123" s="55" t="s">
        <v>23</v>
      </c>
      <c r="C123" s="88" t="s">
        <v>33</v>
      </c>
      <c r="D123" s="50">
        <v>10</v>
      </c>
      <c r="E123" s="49" t="s">
        <v>107</v>
      </c>
      <c r="F123" s="51">
        <v>20</v>
      </c>
      <c r="G123" s="52">
        <v>6.9444444444444434E-2</v>
      </c>
      <c r="H123" s="53"/>
      <c r="I123" s="53" t="s">
        <v>48</v>
      </c>
    </row>
    <row r="124" spans="1:9" x14ac:dyDescent="0.15">
      <c r="A124" s="54">
        <v>40296</v>
      </c>
      <c r="B124" s="55" t="s">
        <v>24</v>
      </c>
      <c r="C124" s="88" t="s">
        <v>65</v>
      </c>
      <c r="D124" s="50">
        <v>5</v>
      </c>
      <c r="E124" s="49"/>
      <c r="F124" s="51"/>
      <c r="G124" s="52"/>
      <c r="H124" s="53"/>
      <c r="I124" s="53" t="s">
        <v>48</v>
      </c>
    </row>
    <row r="125" spans="1:9" x14ac:dyDescent="0.15">
      <c r="A125" s="54">
        <v>40297</v>
      </c>
      <c r="B125" s="55" t="s">
        <v>26</v>
      </c>
      <c r="C125" s="88" t="s">
        <v>65</v>
      </c>
      <c r="D125" s="50">
        <v>5</v>
      </c>
      <c r="E125" s="49" t="s">
        <v>108</v>
      </c>
      <c r="F125" s="51">
        <v>9</v>
      </c>
      <c r="G125" s="52">
        <v>7.4999999999999997E-2</v>
      </c>
      <c r="H125" s="53"/>
      <c r="I125" s="53" t="s">
        <v>48</v>
      </c>
    </row>
    <row r="126" spans="1:9" x14ac:dyDescent="0.15">
      <c r="A126" s="54">
        <v>40298</v>
      </c>
      <c r="B126" s="55" t="s">
        <v>10</v>
      </c>
      <c r="C126" s="88" t="s">
        <v>65</v>
      </c>
      <c r="D126" s="50">
        <v>5</v>
      </c>
      <c r="E126" s="49"/>
      <c r="F126" s="51"/>
      <c r="G126" s="52"/>
      <c r="H126" s="53"/>
      <c r="I126" s="53" t="s">
        <v>48</v>
      </c>
    </row>
    <row r="127" spans="1:9" x14ac:dyDescent="0.15">
      <c r="A127" s="105" t="s">
        <v>109</v>
      </c>
      <c r="B127" s="106"/>
      <c r="C127" s="89"/>
      <c r="D127" s="59">
        <f>SUM(D97:D126)</f>
        <v>347</v>
      </c>
      <c r="E127" s="58"/>
      <c r="F127" s="62">
        <f>SUM(F97:F126)</f>
        <v>234.5</v>
      </c>
      <c r="G127" s="81">
        <f>SUM(G97:G126)</f>
        <v>0.95555555555555527</v>
      </c>
      <c r="H127" s="61"/>
      <c r="I127" s="61"/>
    </row>
    <row r="128" spans="1:9" x14ac:dyDescent="0.15">
      <c r="A128" s="54">
        <v>40299</v>
      </c>
      <c r="B128" s="55" t="s">
        <v>14</v>
      </c>
      <c r="C128" s="88"/>
      <c r="D128" s="50"/>
      <c r="E128" s="49"/>
      <c r="F128" s="51"/>
      <c r="G128" s="52"/>
      <c r="H128" s="53"/>
      <c r="I128" s="53" t="s">
        <v>48</v>
      </c>
    </row>
    <row r="129" spans="1:9" x14ac:dyDescent="0.15">
      <c r="A129" s="54">
        <v>40300</v>
      </c>
      <c r="B129" s="55" t="s">
        <v>16</v>
      </c>
      <c r="C129" s="88"/>
      <c r="D129" s="50"/>
      <c r="E129" s="49"/>
      <c r="F129" s="51"/>
      <c r="G129" s="52"/>
      <c r="H129" s="53"/>
      <c r="I129" s="53" t="s">
        <v>48</v>
      </c>
    </row>
    <row r="130" spans="1:9" x14ac:dyDescent="0.15">
      <c r="A130" s="54">
        <v>40301</v>
      </c>
      <c r="B130" s="55" t="s">
        <v>20</v>
      </c>
      <c r="C130" s="88" t="s">
        <v>110</v>
      </c>
      <c r="D130" s="50">
        <v>140</v>
      </c>
      <c r="E130" s="49" t="s">
        <v>111</v>
      </c>
      <c r="F130" s="51">
        <v>140</v>
      </c>
      <c r="G130" s="52">
        <v>0.92708333333333337</v>
      </c>
      <c r="H130" s="53"/>
      <c r="I130" s="53" t="s">
        <v>48</v>
      </c>
    </row>
    <row r="131" spans="1:9" x14ac:dyDescent="0.15">
      <c r="A131" s="54">
        <v>40302</v>
      </c>
      <c r="B131" s="55" t="s">
        <v>23</v>
      </c>
      <c r="C131" s="88"/>
      <c r="D131" s="50"/>
      <c r="E131" s="49"/>
      <c r="F131" s="51"/>
      <c r="G131" s="52"/>
      <c r="H131" s="53"/>
      <c r="I131" s="53"/>
    </row>
    <row r="132" spans="1:9" x14ac:dyDescent="0.15">
      <c r="A132" s="54">
        <v>40303</v>
      </c>
      <c r="B132" s="55" t="s">
        <v>24</v>
      </c>
      <c r="C132" s="88"/>
      <c r="D132" s="50"/>
      <c r="E132" s="49"/>
      <c r="F132" s="51"/>
      <c r="G132" s="52"/>
      <c r="H132" s="53"/>
      <c r="I132" s="53"/>
    </row>
    <row r="133" spans="1:9" x14ac:dyDescent="0.15">
      <c r="A133" s="54">
        <v>40304</v>
      </c>
      <c r="B133" s="55" t="s">
        <v>26</v>
      </c>
      <c r="C133" s="88"/>
      <c r="D133" s="50"/>
      <c r="E133" s="49" t="s">
        <v>112</v>
      </c>
      <c r="F133" s="51">
        <v>5</v>
      </c>
      <c r="G133" s="52">
        <v>4.1666666666666664E-2</v>
      </c>
      <c r="H133" s="53"/>
      <c r="I133" s="53"/>
    </row>
    <row r="134" spans="1:9" x14ac:dyDescent="0.15">
      <c r="A134" s="54">
        <v>40305</v>
      </c>
      <c r="B134" s="55" t="s">
        <v>10</v>
      </c>
      <c r="C134" s="88"/>
      <c r="D134" s="50"/>
      <c r="E134" s="49"/>
      <c r="F134" s="51"/>
      <c r="G134" s="52"/>
      <c r="H134" s="53"/>
      <c r="I134" s="53"/>
    </row>
    <row r="135" spans="1:9" x14ac:dyDescent="0.15">
      <c r="A135" s="54">
        <v>40306</v>
      </c>
      <c r="B135" s="55" t="s">
        <v>14</v>
      </c>
      <c r="C135" s="88"/>
      <c r="D135" s="50"/>
      <c r="E135" s="49"/>
      <c r="F135" s="51"/>
      <c r="G135" s="52"/>
      <c r="H135" s="53"/>
      <c r="I135" s="53"/>
    </row>
    <row r="136" spans="1:9" x14ac:dyDescent="0.15">
      <c r="A136" s="54">
        <v>40307</v>
      </c>
      <c r="B136" s="55" t="s">
        <v>16</v>
      </c>
      <c r="C136" s="88"/>
      <c r="D136" s="50"/>
      <c r="E136" s="49"/>
      <c r="F136" s="51"/>
      <c r="G136" s="52"/>
      <c r="H136" s="53"/>
      <c r="I136" s="53"/>
    </row>
    <row r="137" spans="1:9" x14ac:dyDescent="0.15">
      <c r="A137" s="54">
        <v>40308</v>
      </c>
      <c r="B137" s="55" t="s">
        <v>20</v>
      </c>
      <c r="C137" s="88" t="s">
        <v>113</v>
      </c>
      <c r="D137" s="50">
        <v>4</v>
      </c>
      <c r="E137" s="49" t="s">
        <v>113</v>
      </c>
      <c r="F137" s="51">
        <v>4</v>
      </c>
      <c r="G137" s="52">
        <v>1.6666666666666666E-2</v>
      </c>
      <c r="H137" s="53"/>
      <c r="I137" s="53"/>
    </row>
    <row r="138" spans="1:9" x14ac:dyDescent="0.15">
      <c r="A138" s="54">
        <v>40309</v>
      </c>
      <c r="B138" s="55" t="s">
        <v>23</v>
      </c>
      <c r="C138" s="88" t="s">
        <v>65</v>
      </c>
      <c r="D138" s="50">
        <v>5</v>
      </c>
      <c r="E138" s="49"/>
      <c r="F138" s="51"/>
      <c r="G138" s="52"/>
      <c r="H138" s="53"/>
      <c r="I138" s="53"/>
    </row>
    <row r="139" spans="1:9" x14ac:dyDescent="0.15">
      <c r="A139" s="54">
        <v>40310</v>
      </c>
      <c r="B139" s="55" t="s">
        <v>24</v>
      </c>
      <c r="C139" s="88" t="s">
        <v>65</v>
      </c>
      <c r="D139" s="50">
        <v>5</v>
      </c>
      <c r="E139" s="49" t="s">
        <v>112</v>
      </c>
      <c r="F139" s="51">
        <v>5</v>
      </c>
      <c r="G139" s="52">
        <v>4.1666666666666664E-2</v>
      </c>
      <c r="H139" s="53"/>
      <c r="I139" s="53"/>
    </row>
    <row r="140" spans="1:9" x14ac:dyDescent="0.15">
      <c r="A140" s="54">
        <v>40311</v>
      </c>
      <c r="B140" s="55" t="s">
        <v>26</v>
      </c>
      <c r="C140" s="88" t="s">
        <v>65</v>
      </c>
      <c r="D140" s="50">
        <v>5</v>
      </c>
      <c r="E140" s="49" t="s">
        <v>40</v>
      </c>
      <c r="F140" s="51">
        <v>5</v>
      </c>
      <c r="G140" s="52">
        <v>1.7361111111111112E-2</v>
      </c>
      <c r="H140" s="53"/>
      <c r="I140" s="53"/>
    </row>
    <row r="141" spans="1:9" x14ac:dyDescent="0.15">
      <c r="A141" s="54">
        <v>40312</v>
      </c>
      <c r="B141" s="55" t="s">
        <v>10</v>
      </c>
      <c r="C141" s="88"/>
      <c r="D141" s="50"/>
      <c r="E141" s="49" t="s">
        <v>40</v>
      </c>
      <c r="F141" s="51">
        <v>5</v>
      </c>
      <c r="G141" s="52">
        <v>1.7361111111111112E-2</v>
      </c>
      <c r="H141" s="53"/>
      <c r="I141" s="53"/>
    </row>
    <row r="142" spans="1:9" x14ac:dyDescent="0.15">
      <c r="A142" s="54">
        <v>40313</v>
      </c>
      <c r="B142" s="55" t="s">
        <v>14</v>
      </c>
      <c r="C142" s="88" t="s">
        <v>114</v>
      </c>
      <c r="D142" s="50">
        <v>25</v>
      </c>
      <c r="E142" s="49"/>
      <c r="F142" s="51"/>
      <c r="G142" s="52"/>
      <c r="H142" s="53"/>
      <c r="I142" s="53"/>
    </row>
    <row r="143" spans="1:9" x14ac:dyDescent="0.15">
      <c r="A143" s="54">
        <v>40314</v>
      </c>
      <c r="B143" s="55" t="s">
        <v>16</v>
      </c>
      <c r="C143" s="88"/>
      <c r="D143" s="50"/>
      <c r="E143" s="49" t="s">
        <v>57</v>
      </c>
      <c r="F143" s="51">
        <v>10</v>
      </c>
      <c r="G143" s="52">
        <v>3.2638888888888891E-2</v>
      </c>
      <c r="H143" s="53"/>
      <c r="I143" s="53"/>
    </row>
    <row r="144" spans="1:9" x14ac:dyDescent="0.15">
      <c r="A144" s="54">
        <v>40315</v>
      </c>
      <c r="B144" s="55" t="s">
        <v>20</v>
      </c>
      <c r="C144" s="88" t="s">
        <v>33</v>
      </c>
      <c r="D144" s="50">
        <v>10</v>
      </c>
      <c r="E144" s="49"/>
      <c r="F144" s="51"/>
      <c r="G144" s="52"/>
      <c r="H144" s="53"/>
      <c r="I144" s="53"/>
    </row>
    <row r="145" spans="1:9" x14ac:dyDescent="0.15">
      <c r="A145" s="54">
        <v>40316</v>
      </c>
      <c r="B145" s="55" t="s">
        <v>23</v>
      </c>
      <c r="C145" s="88" t="s">
        <v>104</v>
      </c>
      <c r="D145" s="50">
        <v>20</v>
      </c>
      <c r="E145" s="49"/>
      <c r="F145" s="51"/>
      <c r="G145" s="52"/>
      <c r="H145" s="53"/>
      <c r="I145" s="53"/>
    </row>
    <row r="146" spans="1:9" x14ac:dyDescent="0.15">
      <c r="A146" s="54">
        <v>40317</v>
      </c>
      <c r="B146" s="55" t="s">
        <v>24</v>
      </c>
      <c r="C146" s="88" t="s">
        <v>33</v>
      </c>
      <c r="D146" s="50">
        <v>10</v>
      </c>
      <c r="E146" s="49" t="s">
        <v>57</v>
      </c>
      <c r="F146" s="51">
        <v>10</v>
      </c>
      <c r="G146" s="52">
        <v>3.2638888888888891E-2</v>
      </c>
      <c r="H146" s="53"/>
      <c r="I146" s="53"/>
    </row>
    <row r="147" spans="1:9" x14ac:dyDescent="0.15">
      <c r="A147" s="54">
        <v>40318</v>
      </c>
      <c r="B147" s="55" t="s">
        <v>26</v>
      </c>
      <c r="C147" s="88"/>
      <c r="D147" s="50"/>
      <c r="E147" s="49" t="s">
        <v>57</v>
      </c>
      <c r="F147" s="51">
        <v>10</v>
      </c>
      <c r="G147" s="52">
        <v>3.2638888888888891E-2</v>
      </c>
      <c r="H147" s="53"/>
      <c r="I147" s="53"/>
    </row>
    <row r="148" spans="1:9" x14ac:dyDescent="0.15">
      <c r="A148" s="54">
        <v>40319</v>
      </c>
      <c r="B148" s="55" t="s">
        <v>10</v>
      </c>
      <c r="C148" s="88"/>
      <c r="D148" s="50"/>
      <c r="E148" s="49" t="s">
        <v>57</v>
      </c>
      <c r="F148" s="51">
        <v>10</v>
      </c>
      <c r="G148" s="52">
        <v>3.2638888888888891E-2</v>
      </c>
      <c r="H148" s="53"/>
      <c r="I148" s="53"/>
    </row>
    <row r="149" spans="1:9" x14ac:dyDescent="0.15">
      <c r="A149" s="54">
        <v>40320</v>
      </c>
      <c r="B149" s="55" t="s">
        <v>14</v>
      </c>
      <c r="C149" s="88"/>
      <c r="D149" s="50"/>
      <c r="E149" s="49"/>
      <c r="F149" s="51"/>
      <c r="G149" s="52"/>
      <c r="H149" s="53"/>
      <c r="I149" s="53"/>
    </row>
    <row r="150" spans="1:9" x14ac:dyDescent="0.15">
      <c r="A150" s="54">
        <v>40321</v>
      </c>
      <c r="B150" s="55" t="s">
        <v>16</v>
      </c>
      <c r="C150" s="88" t="s">
        <v>115</v>
      </c>
      <c r="D150" s="50">
        <v>19</v>
      </c>
      <c r="E150" s="49" t="s">
        <v>115</v>
      </c>
      <c r="F150" s="51"/>
      <c r="G150" s="52"/>
      <c r="H150" s="53"/>
      <c r="I150" s="53"/>
    </row>
    <row r="151" spans="1:9" x14ac:dyDescent="0.15">
      <c r="A151" s="54">
        <v>40322</v>
      </c>
      <c r="B151" s="55" t="s">
        <v>20</v>
      </c>
      <c r="C151" s="88"/>
      <c r="D151" s="50"/>
      <c r="E151" s="49" t="s">
        <v>116</v>
      </c>
      <c r="F151" s="51">
        <v>10</v>
      </c>
      <c r="G151" s="52">
        <v>2.9861111111111113E-2</v>
      </c>
      <c r="H151" s="53"/>
      <c r="I151" s="53"/>
    </row>
    <row r="152" spans="1:9" x14ac:dyDescent="0.15">
      <c r="A152" s="54">
        <v>40323</v>
      </c>
      <c r="B152" s="55" t="s">
        <v>23</v>
      </c>
      <c r="C152" s="88" t="s">
        <v>33</v>
      </c>
      <c r="D152" s="50">
        <v>10</v>
      </c>
      <c r="E152" s="49" t="s">
        <v>21</v>
      </c>
      <c r="F152" s="51">
        <v>10</v>
      </c>
      <c r="G152" s="52">
        <v>3.4722222222222224E-2</v>
      </c>
      <c r="H152" s="53"/>
      <c r="I152" s="53"/>
    </row>
    <row r="153" spans="1:9" x14ac:dyDescent="0.15">
      <c r="A153" s="54">
        <v>40324</v>
      </c>
      <c r="B153" s="55" t="s">
        <v>24</v>
      </c>
      <c r="C153" s="88"/>
      <c r="D153" s="50"/>
      <c r="E153" s="49" t="s">
        <v>117</v>
      </c>
      <c r="F153" s="51">
        <v>9</v>
      </c>
      <c r="G153" s="52">
        <v>7.6388888888888895E-2</v>
      </c>
      <c r="H153" s="53"/>
      <c r="I153" s="53"/>
    </row>
    <row r="154" spans="1:9" x14ac:dyDescent="0.15">
      <c r="A154" s="54">
        <v>40325</v>
      </c>
      <c r="B154" s="55" t="s">
        <v>26</v>
      </c>
      <c r="C154" s="88"/>
      <c r="D154" s="50"/>
      <c r="E154" s="49" t="s">
        <v>21</v>
      </c>
      <c r="F154" s="51">
        <v>10</v>
      </c>
      <c r="G154" s="52">
        <v>3.4722222222222224E-2</v>
      </c>
      <c r="H154" s="53"/>
      <c r="I154" s="53"/>
    </row>
    <row r="155" spans="1:9" x14ac:dyDescent="0.15">
      <c r="A155" s="54">
        <v>40326</v>
      </c>
      <c r="B155" s="55" t="s">
        <v>10</v>
      </c>
      <c r="C155" s="88" t="s">
        <v>118</v>
      </c>
      <c r="D155" s="50">
        <v>30</v>
      </c>
      <c r="E155" s="49" t="s">
        <v>116</v>
      </c>
      <c r="F155" s="51">
        <v>10</v>
      </c>
      <c r="G155" s="52">
        <v>2.9861111111111113E-2</v>
      </c>
      <c r="H155" s="53"/>
      <c r="I155" s="53"/>
    </row>
    <row r="156" spans="1:9" x14ac:dyDescent="0.15">
      <c r="A156" s="54">
        <v>40327</v>
      </c>
      <c r="B156" s="55" t="s">
        <v>14</v>
      </c>
      <c r="C156" s="88" t="s">
        <v>33</v>
      </c>
      <c r="D156" s="50">
        <v>10</v>
      </c>
      <c r="E156" s="49"/>
      <c r="F156" s="51"/>
      <c r="G156" s="52"/>
      <c r="H156" s="53"/>
      <c r="I156" s="53"/>
    </row>
    <row r="157" spans="1:9" x14ac:dyDescent="0.15">
      <c r="A157" s="54">
        <v>40328</v>
      </c>
      <c r="B157" s="55" t="s">
        <v>16</v>
      </c>
      <c r="C157" s="88"/>
      <c r="D157" s="50"/>
      <c r="E157" s="49"/>
      <c r="F157" s="51"/>
      <c r="G157" s="52"/>
      <c r="H157" s="53"/>
      <c r="I157" s="53"/>
    </row>
    <row r="158" spans="1:9" x14ac:dyDescent="0.15">
      <c r="A158" s="54">
        <v>40329</v>
      </c>
      <c r="B158" s="55" t="s">
        <v>20</v>
      </c>
      <c r="C158" s="88" t="s">
        <v>119</v>
      </c>
      <c r="D158" s="50">
        <v>11</v>
      </c>
      <c r="E158" s="49" t="s">
        <v>22</v>
      </c>
      <c r="F158" s="51">
        <v>10</v>
      </c>
      <c r="G158" s="52">
        <v>4.1666666666666664E-2</v>
      </c>
      <c r="H158" s="53"/>
      <c r="I158" s="53"/>
    </row>
    <row r="159" spans="1:9" x14ac:dyDescent="0.15">
      <c r="A159" s="105" t="s">
        <v>120</v>
      </c>
      <c r="B159" s="106"/>
      <c r="C159" s="89"/>
      <c r="D159" s="59">
        <f>SUM(D128:D158)</f>
        <v>304</v>
      </c>
      <c r="E159" s="58"/>
      <c r="F159" s="62">
        <f>SUM(F128:F158)</f>
        <v>263</v>
      </c>
      <c r="G159" s="81">
        <f>SUM(G128:G158)</f>
        <v>1.4395833333333337</v>
      </c>
      <c r="H159" s="61"/>
      <c r="I159" s="61"/>
    </row>
    <row r="160" spans="1:9" x14ac:dyDescent="0.15">
      <c r="A160" s="54">
        <v>40330</v>
      </c>
      <c r="B160" s="55" t="s">
        <v>23</v>
      </c>
      <c r="C160" s="88"/>
      <c r="D160" s="50"/>
      <c r="E160" s="49" t="s">
        <v>22</v>
      </c>
      <c r="F160" s="51">
        <v>10</v>
      </c>
      <c r="G160" s="52">
        <v>4.1666666666666664E-2</v>
      </c>
      <c r="H160" s="53"/>
      <c r="I160" s="53"/>
    </row>
    <row r="161" spans="1:9" x14ac:dyDescent="0.15">
      <c r="A161" s="54">
        <v>40331</v>
      </c>
      <c r="B161" s="55" t="s">
        <v>24</v>
      </c>
      <c r="C161" s="88"/>
      <c r="D161" s="50"/>
      <c r="E161" s="49" t="s">
        <v>65</v>
      </c>
      <c r="F161" s="51">
        <v>5</v>
      </c>
      <c r="G161" s="52">
        <v>2.0833333333333332E-2</v>
      </c>
      <c r="H161" s="53"/>
      <c r="I161" s="53"/>
    </row>
    <row r="162" spans="1:9" x14ac:dyDescent="0.15">
      <c r="A162" s="54">
        <v>40332</v>
      </c>
      <c r="B162" s="55" t="s">
        <v>26</v>
      </c>
      <c r="C162" s="88"/>
      <c r="D162" s="50"/>
      <c r="E162" s="49"/>
      <c r="F162" s="51"/>
      <c r="G162" s="52"/>
      <c r="H162" s="53"/>
      <c r="I162" s="53"/>
    </row>
    <row r="163" spans="1:9" x14ac:dyDescent="0.15">
      <c r="A163" s="54">
        <v>40333</v>
      </c>
      <c r="B163" s="55" t="s">
        <v>10</v>
      </c>
      <c r="C163" s="88"/>
      <c r="D163" s="50"/>
      <c r="E163" s="49"/>
      <c r="F163" s="51"/>
      <c r="G163" s="52"/>
      <c r="H163" s="53"/>
      <c r="I163" s="53"/>
    </row>
    <row r="164" spans="1:9" x14ac:dyDescent="0.15">
      <c r="A164" s="54">
        <v>40334</v>
      </c>
      <c r="B164" s="55" t="s">
        <v>14</v>
      </c>
      <c r="C164" s="88"/>
      <c r="D164" s="50"/>
      <c r="E164" s="49" t="s">
        <v>114</v>
      </c>
      <c r="F164" s="51">
        <v>20</v>
      </c>
      <c r="G164" s="52">
        <v>0.25</v>
      </c>
      <c r="H164" s="53"/>
      <c r="I164" s="53"/>
    </row>
    <row r="165" spans="1:9" x14ac:dyDescent="0.15">
      <c r="A165" s="54">
        <v>40335</v>
      </c>
      <c r="B165" s="55" t="s">
        <v>16</v>
      </c>
      <c r="C165" s="88"/>
      <c r="D165" s="50"/>
      <c r="E165" s="49"/>
      <c r="F165" s="51"/>
      <c r="G165" s="52"/>
      <c r="H165" s="53"/>
      <c r="I165" s="53"/>
    </row>
    <row r="166" spans="1:9" x14ac:dyDescent="0.15">
      <c r="A166" s="54">
        <v>40336</v>
      </c>
      <c r="B166" s="55" t="s">
        <v>20</v>
      </c>
      <c r="C166" s="88"/>
      <c r="D166" s="50"/>
      <c r="E166" s="49"/>
      <c r="F166" s="51"/>
      <c r="G166" s="52"/>
      <c r="H166" s="53"/>
      <c r="I166" s="53"/>
    </row>
    <row r="167" spans="1:9" x14ac:dyDescent="0.15">
      <c r="A167" s="54">
        <v>40337</v>
      </c>
      <c r="B167" s="55" t="s">
        <v>23</v>
      </c>
      <c r="C167" s="88"/>
      <c r="D167" s="50"/>
      <c r="E167" s="49" t="s">
        <v>30</v>
      </c>
      <c r="F167" s="51">
        <v>10</v>
      </c>
      <c r="G167" s="52">
        <v>2.9513888888888892E-2</v>
      </c>
      <c r="H167" s="53"/>
      <c r="I167" s="53"/>
    </row>
    <row r="168" spans="1:9" x14ac:dyDescent="0.15">
      <c r="A168" s="54">
        <v>40338</v>
      </c>
      <c r="B168" s="55" t="s">
        <v>24</v>
      </c>
      <c r="C168" s="88"/>
      <c r="D168" s="50"/>
      <c r="E168" s="49" t="s">
        <v>30</v>
      </c>
      <c r="F168" s="51">
        <v>10</v>
      </c>
      <c r="G168" s="52">
        <v>2.9513888888888892E-2</v>
      </c>
      <c r="H168" s="53"/>
      <c r="I168" s="53"/>
    </row>
    <row r="169" spans="1:9" x14ac:dyDescent="0.15">
      <c r="A169" s="54">
        <v>40339</v>
      </c>
      <c r="B169" s="55" t="s">
        <v>26</v>
      </c>
      <c r="C169" s="88"/>
      <c r="D169" s="50"/>
      <c r="E169" s="49" t="s">
        <v>21</v>
      </c>
      <c r="F169" s="51">
        <v>10</v>
      </c>
      <c r="G169" s="52">
        <v>3.4722222222222224E-2</v>
      </c>
      <c r="H169" s="53"/>
      <c r="I169" s="53"/>
    </row>
    <row r="170" spans="1:9" x14ac:dyDescent="0.15">
      <c r="A170" s="54">
        <v>40340</v>
      </c>
      <c r="B170" s="55" t="s">
        <v>10</v>
      </c>
      <c r="C170" s="88"/>
      <c r="D170" s="50"/>
      <c r="E170" s="49"/>
      <c r="F170" s="51"/>
      <c r="G170" s="52"/>
      <c r="H170" s="53"/>
      <c r="I170" s="53"/>
    </row>
    <row r="171" spans="1:9" x14ac:dyDescent="0.15">
      <c r="A171" s="54">
        <v>40341</v>
      </c>
      <c r="B171" s="55" t="s">
        <v>14</v>
      </c>
      <c r="C171" s="88"/>
      <c r="D171" s="50"/>
      <c r="E171" s="49"/>
      <c r="F171" s="51"/>
      <c r="G171" s="52"/>
      <c r="H171" s="53"/>
      <c r="I171" s="53"/>
    </row>
    <row r="172" spans="1:9" x14ac:dyDescent="0.15">
      <c r="A172" s="54">
        <v>40342</v>
      </c>
      <c r="B172" s="55" t="s">
        <v>16</v>
      </c>
      <c r="C172" s="88"/>
      <c r="D172" s="50"/>
      <c r="E172" s="49"/>
      <c r="F172" s="51"/>
      <c r="G172" s="52"/>
      <c r="H172" s="53"/>
      <c r="I172" s="53"/>
    </row>
    <row r="173" spans="1:9" x14ac:dyDescent="0.15">
      <c r="A173" s="54">
        <v>40343</v>
      </c>
      <c r="B173" s="55" t="s">
        <v>20</v>
      </c>
      <c r="C173" s="88"/>
      <c r="D173" s="50"/>
      <c r="E173" s="49" t="s">
        <v>121</v>
      </c>
      <c r="F173" s="51">
        <v>13</v>
      </c>
      <c r="G173" s="52">
        <v>5.4166666666666669E-2</v>
      </c>
      <c r="H173" s="53"/>
      <c r="I173" s="53"/>
    </row>
    <row r="174" spans="1:9" x14ac:dyDescent="0.15">
      <c r="A174" s="54">
        <v>40344</v>
      </c>
      <c r="B174" s="55" t="s">
        <v>23</v>
      </c>
      <c r="C174" s="88" t="s">
        <v>122</v>
      </c>
      <c r="D174" s="50">
        <v>6</v>
      </c>
      <c r="E174" s="49" t="s">
        <v>122</v>
      </c>
      <c r="F174" s="51">
        <v>6</v>
      </c>
      <c r="G174" s="52">
        <v>2.2222222222222223E-2</v>
      </c>
      <c r="H174" s="53"/>
      <c r="I174" s="53"/>
    </row>
    <row r="175" spans="1:9" x14ac:dyDescent="0.15">
      <c r="A175" s="54">
        <v>40345</v>
      </c>
      <c r="B175" s="55" t="s">
        <v>24</v>
      </c>
      <c r="C175" s="88" t="s">
        <v>21</v>
      </c>
      <c r="D175" s="51">
        <v>10</v>
      </c>
      <c r="E175" s="49" t="s">
        <v>21</v>
      </c>
      <c r="F175" s="51">
        <v>10</v>
      </c>
      <c r="G175" s="52">
        <v>3.4722222222222224E-2</v>
      </c>
      <c r="H175" s="53"/>
      <c r="I175" s="53"/>
    </row>
    <row r="176" spans="1:9" x14ac:dyDescent="0.15">
      <c r="A176" s="54">
        <v>40346</v>
      </c>
      <c r="B176" s="55" t="s">
        <v>26</v>
      </c>
      <c r="C176" s="88" t="s">
        <v>107</v>
      </c>
      <c r="D176" s="51">
        <v>20</v>
      </c>
      <c r="E176" s="49" t="s">
        <v>123</v>
      </c>
      <c r="F176" s="51">
        <v>20</v>
      </c>
      <c r="G176" s="52">
        <v>8.3333333333333329E-2</v>
      </c>
      <c r="H176" s="53"/>
      <c r="I176" s="53"/>
    </row>
    <row r="177" spans="1:9" x14ac:dyDescent="0.15">
      <c r="A177" s="54">
        <v>40347</v>
      </c>
      <c r="B177" s="55" t="s">
        <v>10</v>
      </c>
      <c r="C177" s="88"/>
      <c r="D177" s="50"/>
      <c r="E177" s="49" t="s">
        <v>21</v>
      </c>
      <c r="F177" s="51">
        <v>10</v>
      </c>
      <c r="G177" s="52">
        <v>3.4722222222222224E-2</v>
      </c>
      <c r="H177" s="53"/>
      <c r="I177" s="53"/>
    </row>
    <row r="178" spans="1:9" x14ac:dyDescent="0.15">
      <c r="A178" s="54">
        <v>40348</v>
      </c>
      <c r="B178" s="55" t="s">
        <v>14</v>
      </c>
      <c r="C178" s="88"/>
      <c r="D178" s="50"/>
      <c r="E178" s="49"/>
      <c r="F178" s="51"/>
      <c r="G178" s="52"/>
      <c r="H178" s="53"/>
      <c r="I178" s="53"/>
    </row>
    <row r="179" spans="1:9" x14ac:dyDescent="0.15">
      <c r="A179" s="54">
        <v>40349</v>
      </c>
      <c r="B179" s="55" t="s">
        <v>16</v>
      </c>
      <c r="C179" s="88" t="s">
        <v>107</v>
      </c>
      <c r="D179" s="51">
        <v>20</v>
      </c>
      <c r="E179" s="49" t="s">
        <v>107</v>
      </c>
      <c r="F179" s="51">
        <v>20</v>
      </c>
      <c r="G179" s="52">
        <v>6.9444444444444434E-2</v>
      </c>
      <c r="H179" s="53"/>
      <c r="I179" s="53"/>
    </row>
    <row r="180" spans="1:9" x14ac:dyDescent="0.15">
      <c r="A180" s="54">
        <v>40350</v>
      </c>
      <c r="B180" s="55" t="s">
        <v>20</v>
      </c>
      <c r="C180" s="88" t="s">
        <v>21</v>
      </c>
      <c r="D180" s="51">
        <v>10</v>
      </c>
      <c r="E180" s="49" t="s">
        <v>124</v>
      </c>
      <c r="F180" s="51">
        <v>8</v>
      </c>
      <c r="G180" s="52">
        <v>2.7777777777777776E-2</v>
      </c>
      <c r="H180" s="53"/>
      <c r="I180" s="53"/>
    </row>
    <row r="181" spans="1:9" x14ac:dyDescent="0.15">
      <c r="A181" s="54">
        <v>40351</v>
      </c>
      <c r="B181" s="55" t="s">
        <v>23</v>
      </c>
      <c r="C181" s="88" t="s">
        <v>125</v>
      </c>
      <c r="D181" s="50">
        <v>10</v>
      </c>
      <c r="E181" s="49" t="s">
        <v>126</v>
      </c>
      <c r="F181" s="51">
        <v>7</v>
      </c>
      <c r="G181" s="52">
        <v>2.7777777777777776E-2</v>
      </c>
      <c r="H181" s="53"/>
      <c r="I181" s="53"/>
    </row>
    <row r="182" spans="1:9" x14ac:dyDescent="0.15">
      <c r="A182" s="54">
        <v>40352</v>
      </c>
      <c r="B182" s="55" t="s">
        <v>24</v>
      </c>
      <c r="C182" s="88" t="s">
        <v>21</v>
      </c>
      <c r="D182" s="51">
        <v>10</v>
      </c>
      <c r="E182" s="49" t="s">
        <v>21</v>
      </c>
      <c r="F182" s="51">
        <v>10</v>
      </c>
      <c r="G182" s="52">
        <v>3.4722222222222224E-2</v>
      </c>
      <c r="H182" s="53"/>
      <c r="I182" s="53"/>
    </row>
    <row r="183" spans="1:9" x14ac:dyDescent="0.15">
      <c r="A183" s="54">
        <v>40353</v>
      </c>
      <c r="B183" s="55" t="s">
        <v>26</v>
      </c>
      <c r="C183" s="88"/>
      <c r="D183" s="51"/>
      <c r="E183" s="49" t="s">
        <v>127</v>
      </c>
      <c r="F183" s="51">
        <v>20</v>
      </c>
      <c r="G183" s="52">
        <v>7.4305555555555555E-2</v>
      </c>
      <c r="H183" s="53"/>
      <c r="I183" s="53"/>
    </row>
    <row r="184" spans="1:9" x14ac:dyDescent="0.15">
      <c r="A184" s="54">
        <v>40354</v>
      </c>
      <c r="B184" s="55" t="s">
        <v>10</v>
      </c>
      <c r="C184" s="88" t="s">
        <v>107</v>
      </c>
      <c r="D184" s="51">
        <v>20</v>
      </c>
      <c r="E184" s="49"/>
      <c r="F184" s="51"/>
      <c r="G184" s="52"/>
      <c r="H184" s="53"/>
      <c r="I184" s="53"/>
    </row>
    <row r="185" spans="1:9" x14ac:dyDescent="0.15">
      <c r="A185" s="54">
        <v>40355</v>
      </c>
      <c r="B185" s="55" t="s">
        <v>14</v>
      </c>
      <c r="C185" s="88"/>
      <c r="D185" s="50"/>
      <c r="E185" s="49"/>
      <c r="F185" s="51"/>
      <c r="G185" s="52"/>
      <c r="H185" s="53"/>
      <c r="I185" s="53"/>
    </row>
    <row r="186" spans="1:9" x14ac:dyDescent="0.15">
      <c r="A186" s="54">
        <v>40356</v>
      </c>
      <c r="B186" s="55" t="s">
        <v>16</v>
      </c>
      <c r="C186" s="88" t="s">
        <v>107</v>
      </c>
      <c r="D186" s="51">
        <v>20</v>
      </c>
      <c r="E186" s="49" t="s">
        <v>128</v>
      </c>
      <c r="F186" s="51">
        <v>20</v>
      </c>
      <c r="G186" s="52">
        <v>0.12152777777777778</v>
      </c>
      <c r="H186" s="53"/>
      <c r="I186" s="53"/>
    </row>
    <row r="187" spans="1:9" x14ac:dyDescent="0.15">
      <c r="A187" s="54">
        <v>40357</v>
      </c>
      <c r="B187" s="55" t="s">
        <v>20</v>
      </c>
      <c r="C187" s="88" t="s">
        <v>21</v>
      </c>
      <c r="D187" s="51">
        <v>10</v>
      </c>
      <c r="E187" s="49" t="s">
        <v>129</v>
      </c>
      <c r="F187" s="51">
        <v>10</v>
      </c>
      <c r="G187" s="52">
        <v>3.4722222222222224E-2</v>
      </c>
      <c r="H187" s="53"/>
      <c r="I187" s="53"/>
    </row>
    <row r="188" spans="1:9" x14ac:dyDescent="0.15">
      <c r="A188" s="54">
        <v>40358</v>
      </c>
      <c r="B188" s="55" t="s">
        <v>23</v>
      </c>
      <c r="C188" s="88" t="s">
        <v>130</v>
      </c>
      <c r="D188" s="50">
        <v>10</v>
      </c>
      <c r="E188" s="49" t="s">
        <v>131</v>
      </c>
      <c r="F188" s="51">
        <v>8</v>
      </c>
      <c r="G188" s="52">
        <v>2.7777777777777776E-2</v>
      </c>
      <c r="H188" s="53"/>
      <c r="I188" s="53"/>
    </row>
    <row r="189" spans="1:9" x14ac:dyDescent="0.15">
      <c r="A189" s="54">
        <v>40359</v>
      </c>
      <c r="B189" s="55" t="s">
        <v>24</v>
      </c>
      <c r="C189" s="88" t="s">
        <v>21</v>
      </c>
      <c r="D189" s="51">
        <v>10</v>
      </c>
      <c r="E189" s="49" t="s">
        <v>21</v>
      </c>
      <c r="F189" s="51">
        <v>10</v>
      </c>
      <c r="G189" s="52">
        <v>3.4722222222222224E-2</v>
      </c>
      <c r="H189" s="53"/>
      <c r="I189" s="53"/>
    </row>
    <row r="190" spans="1:9" x14ac:dyDescent="0.15">
      <c r="A190" s="105" t="s">
        <v>132</v>
      </c>
      <c r="B190" s="106"/>
      <c r="C190" s="89"/>
      <c r="D190" s="59">
        <f>SUM(D160:D189)</f>
        <v>156</v>
      </c>
      <c r="E190" s="58"/>
      <c r="F190" s="62">
        <f>SUM(F160:F189)</f>
        <v>237</v>
      </c>
      <c r="G190" s="81">
        <f>SUM(G160:G189)</f>
        <v>1.0881944444444445</v>
      </c>
      <c r="H190" s="61"/>
      <c r="I190" s="61"/>
    </row>
    <row r="191" spans="1:9" x14ac:dyDescent="0.15">
      <c r="A191" s="54">
        <v>40360</v>
      </c>
      <c r="B191" s="55" t="s">
        <v>26</v>
      </c>
      <c r="C191" s="88" t="s">
        <v>21</v>
      </c>
      <c r="D191" s="51">
        <v>10</v>
      </c>
      <c r="E191" s="49"/>
      <c r="F191" s="51"/>
      <c r="G191" s="52"/>
      <c r="H191" s="53"/>
      <c r="I191" s="53"/>
    </row>
    <row r="192" spans="1:9" x14ac:dyDescent="0.15">
      <c r="A192" s="54">
        <v>40361</v>
      </c>
      <c r="B192" s="55" t="s">
        <v>10</v>
      </c>
      <c r="C192" s="88" t="s">
        <v>107</v>
      </c>
      <c r="D192" s="51">
        <v>20</v>
      </c>
      <c r="E192" s="49" t="s">
        <v>133</v>
      </c>
      <c r="F192" s="51">
        <v>20</v>
      </c>
      <c r="G192" s="52">
        <v>0.10416666666666667</v>
      </c>
      <c r="H192" s="53"/>
      <c r="I192" s="53"/>
    </row>
    <row r="193" spans="1:9" x14ac:dyDescent="0.15">
      <c r="A193" s="54">
        <v>40362</v>
      </c>
      <c r="B193" s="55" t="s">
        <v>14</v>
      </c>
      <c r="C193" s="88" t="s">
        <v>33</v>
      </c>
      <c r="D193" s="50">
        <v>10</v>
      </c>
      <c r="E193" s="49" t="s">
        <v>134</v>
      </c>
      <c r="F193" s="51">
        <v>20</v>
      </c>
      <c r="G193" s="52">
        <v>0.11805555555555557</v>
      </c>
      <c r="H193" s="53"/>
      <c r="I193" s="53"/>
    </row>
    <row r="194" spans="1:9" x14ac:dyDescent="0.15">
      <c r="A194" s="54">
        <v>40363</v>
      </c>
      <c r="B194" s="55" t="s">
        <v>16</v>
      </c>
      <c r="C194" s="88"/>
      <c r="D194" s="50"/>
      <c r="E194" s="49" t="s">
        <v>135</v>
      </c>
      <c r="F194" s="51">
        <v>5</v>
      </c>
      <c r="G194" s="52">
        <v>4.1666666666666664E-2</v>
      </c>
      <c r="H194" s="53"/>
      <c r="I194" s="53"/>
    </row>
    <row r="195" spans="1:9" x14ac:dyDescent="0.15">
      <c r="A195" s="54">
        <v>40364</v>
      </c>
      <c r="B195" s="55" t="s">
        <v>20</v>
      </c>
      <c r="C195" s="88" t="s">
        <v>130</v>
      </c>
      <c r="D195" s="50">
        <v>10</v>
      </c>
      <c r="E195" s="49" t="s">
        <v>136</v>
      </c>
      <c r="F195" s="51">
        <v>8</v>
      </c>
      <c r="G195" s="52">
        <v>2.9166666666666664E-2</v>
      </c>
      <c r="H195" s="53"/>
      <c r="I195" s="53"/>
    </row>
    <row r="196" spans="1:9" x14ac:dyDescent="0.15">
      <c r="A196" s="54">
        <v>40365</v>
      </c>
      <c r="B196" s="55" t="s">
        <v>23</v>
      </c>
      <c r="C196" s="88" t="s">
        <v>33</v>
      </c>
      <c r="D196" s="50">
        <v>10</v>
      </c>
      <c r="E196" s="49" t="s">
        <v>22</v>
      </c>
      <c r="F196" s="51">
        <v>10</v>
      </c>
      <c r="G196" s="52">
        <v>4.1666666666666664E-2</v>
      </c>
      <c r="H196" s="53"/>
      <c r="I196" s="53"/>
    </row>
    <row r="197" spans="1:9" x14ac:dyDescent="0.15">
      <c r="A197" s="54">
        <v>40366</v>
      </c>
      <c r="B197" s="55" t="s">
        <v>24</v>
      </c>
      <c r="C197" s="88" t="s">
        <v>63</v>
      </c>
      <c r="D197" s="50">
        <v>10</v>
      </c>
      <c r="E197" s="49" t="s">
        <v>113</v>
      </c>
      <c r="F197" s="51">
        <v>4</v>
      </c>
      <c r="G197" s="52">
        <v>1.6666666666666666E-2</v>
      </c>
      <c r="H197" s="53"/>
      <c r="I197" s="53"/>
    </row>
    <row r="198" spans="1:9" x14ac:dyDescent="0.15">
      <c r="A198" s="54">
        <v>40367</v>
      </c>
      <c r="B198" s="55" t="s">
        <v>26</v>
      </c>
      <c r="C198" s="88" t="s">
        <v>137</v>
      </c>
      <c r="D198" s="50">
        <v>10</v>
      </c>
      <c r="E198" s="49" t="s">
        <v>138</v>
      </c>
      <c r="F198" s="51">
        <v>10</v>
      </c>
      <c r="G198" s="52">
        <v>2.8240740740740736E-2</v>
      </c>
      <c r="H198" s="53"/>
      <c r="I198" s="53"/>
    </row>
    <row r="199" spans="1:9" x14ac:dyDescent="0.15">
      <c r="A199" s="54">
        <v>40368</v>
      </c>
      <c r="B199" s="55" t="s">
        <v>10</v>
      </c>
      <c r="C199" s="88" t="s">
        <v>107</v>
      </c>
      <c r="D199" s="51">
        <v>20</v>
      </c>
      <c r="E199" s="49" t="s">
        <v>22</v>
      </c>
      <c r="F199" s="51">
        <v>10</v>
      </c>
      <c r="G199" s="52">
        <v>4.1666666666666664E-2</v>
      </c>
      <c r="H199" s="53"/>
      <c r="I199" s="53"/>
    </row>
    <row r="200" spans="1:9" x14ac:dyDescent="0.15">
      <c r="A200" s="54">
        <v>40369</v>
      </c>
      <c r="B200" s="55" t="s">
        <v>14</v>
      </c>
      <c r="C200" s="88" t="s">
        <v>33</v>
      </c>
      <c r="D200" s="50">
        <v>10</v>
      </c>
      <c r="E200" s="49" t="s">
        <v>139</v>
      </c>
      <c r="F200" s="51">
        <v>13</v>
      </c>
      <c r="G200" s="52">
        <v>8.7499999999999994E-2</v>
      </c>
      <c r="H200" s="53"/>
      <c r="I200" s="53"/>
    </row>
    <row r="201" spans="1:9" x14ac:dyDescent="0.15">
      <c r="A201" s="54">
        <v>40370</v>
      </c>
      <c r="B201" s="55" t="s">
        <v>16</v>
      </c>
      <c r="C201" s="88"/>
      <c r="D201" s="50"/>
      <c r="E201" s="49" t="s">
        <v>135</v>
      </c>
      <c r="F201" s="51">
        <v>5</v>
      </c>
      <c r="G201" s="52">
        <v>4.1666666666666664E-2</v>
      </c>
      <c r="H201" s="53"/>
      <c r="I201" s="53"/>
    </row>
    <row r="202" spans="1:9" x14ac:dyDescent="0.15">
      <c r="A202" s="54">
        <v>40371</v>
      </c>
      <c r="B202" s="55" t="s">
        <v>20</v>
      </c>
      <c r="C202" s="88" t="s">
        <v>130</v>
      </c>
      <c r="D202" s="50">
        <v>10</v>
      </c>
      <c r="E202" s="49" t="s">
        <v>140</v>
      </c>
      <c r="F202" s="51">
        <v>2.5</v>
      </c>
      <c r="G202" s="52">
        <v>9.3749999999999997E-3</v>
      </c>
      <c r="H202" s="53"/>
      <c r="I202" s="53"/>
    </row>
    <row r="203" spans="1:9" x14ac:dyDescent="0.15">
      <c r="A203" s="54">
        <v>40372</v>
      </c>
      <c r="B203" s="55" t="s">
        <v>23</v>
      </c>
      <c r="C203" s="88" t="s">
        <v>33</v>
      </c>
      <c r="D203" s="50">
        <v>10</v>
      </c>
      <c r="E203" s="49"/>
      <c r="F203" s="51"/>
      <c r="G203" s="52"/>
      <c r="H203" s="53"/>
      <c r="I203" s="53"/>
    </row>
    <row r="204" spans="1:9" x14ac:dyDescent="0.15">
      <c r="A204" s="54">
        <v>40373</v>
      </c>
      <c r="B204" s="55" t="s">
        <v>24</v>
      </c>
      <c r="C204" s="88" t="s">
        <v>63</v>
      </c>
      <c r="D204" s="50">
        <v>10</v>
      </c>
      <c r="E204" s="49" t="s">
        <v>21</v>
      </c>
      <c r="F204" s="51">
        <v>10</v>
      </c>
      <c r="G204" s="52">
        <v>3.4722222222222224E-2</v>
      </c>
      <c r="H204" s="53"/>
      <c r="I204" s="53"/>
    </row>
    <row r="205" spans="1:9" x14ac:dyDescent="0.15">
      <c r="A205" s="54">
        <v>40374</v>
      </c>
      <c r="B205" s="55" t="s">
        <v>26</v>
      </c>
      <c r="C205" s="88" t="s">
        <v>137</v>
      </c>
      <c r="D205" s="50">
        <v>10</v>
      </c>
      <c r="E205" s="49"/>
      <c r="F205" s="51"/>
      <c r="G205" s="52"/>
      <c r="H205" s="53"/>
      <c r="I205" s="53"/>
    </row>
    <row r="206" spans="1:9" x14ac:dyDescent="0.15">
      <c r="A206" s="54">
        <v>40375</v>
      </c>
      <c r="B206" s="55" t="s">
        <v>10</v>
      </c>
      <c r="C206" s="88" t="s">
        <v>107</v>
      </c>
      <c r="D206" s="51">
        <v>20</v>
      </c>
      <c r="E206" s="49" t="s">
        <v>135</v>
      </c>
      <c r="F206" s="51">
        <v>5</v>
      </c>
      <c r="G206" s="52">
        <v>4.1666666666666664E-2</v>
      </c>
      <c r="H206" s="53"/>
      <c r="I206" s="53"/>
    </row>
    <row r="207" spans="1:9" x14ac:dyDescent="0.15">
      <c r="A207" s="54">
        <v>40376</v>
      </c>
      <c r="B207" s="55" t="s">
        <v>14</v>
      </c>
      <c r="C207" s="88" t="s">
        <v>33</v>
      </c>
      <c r="D207" s="50">
        <v>10</v>
      </c>
      <c r="E207" s="49"/>
      <c r="F207" s="51"/>
      <c r="G207" s="52"/>
      <c r="H207" s="53"/>
      <c r="I207" s="53"/>
    </row>
    <row r="208" spans="1:9" x14ac:dyDescent="0.15">
      <c r="A208" s="54">
        <v>40377</v>
      </c>
      <c r="B208" s="55" t="s">
        <v>16</v>
      </c>
      <c r="C208" s="88"/>
      <c r="D208" s="50"/>
      <c r="E208" s="49"/>
      <c r="F208" s="51"/>
      <c r="G208" s="52"/>
      <c r="H208" s="53"/>
      <c r="I208" s="53"/>
    </row>
    <row r="209" spans="1:9" x14ac:dyDescent="0.15">
      <c r="A209" s="54">
        <v>40378</v>
      </c>
      <c r="B209" s="55" t="s">
        <v>20</v>
      </c>
      <c r="C209" s="88" t="s">
        <v>130</v>
      </c>
      <c r="D209" s="50">
        <v>10</v>
      </c>
      <c r="E209" s="49" t="s">
        <v>134</v>
      </c>
      <c r="F209" s="51">
        <v>20</v>
      </c>
      <c r="G209" s="52">
        <v>0.11805555555555557</v>
      </c>
      <c r="H209" s="53"/>
      <c r="I209" s="53"/>
    </row>
    <row r="210" spans="1:9" x14ac:dyDescent="0.15">
      <c r="A210" s="54">
        <v>40379</v>
      </c>
      <c r="B210" s="55" t="s">
        <v>23</v>
      </c>
      <c r="C210" s="88" t="s">
        <v>33</v>
      </c>
      <c r="D210" s="50">
        <v>10</v>
      </c>
      <c r="E210" s="49" t="s">
        <v>141</v>
      </c>
      <c r="F210" s="51">
        <v>5</v>
      </c>
      <c r="G210" s="52">
        <v>1.7361111111111112E-2</v>
      </c>
      <c r="H210" s="53"/>
      <c r="I210" s="53"/>
    </row>
    <row r="211" spans="1:9" x14ac:dyDescent="0.15">
      <c r="A211" s="54">
        <v>40380</v>
      </c>
      <c r="B211" s="55" t="s">
        <v>24</v>
      </c>
      <c r="C211" s="88" t="s">
        <v>63</v>
      </c>
      <c r="D211" s="50">
        <v>10</v>
      </c>
      <c r="E211" s="49" t="s">
        <v>141</v>
      </c>
      <c r="F211" s="51">
        <v>5</v>
      </c>
      <c r="G211" s="52">
        <v>1.7361111111111112E-2</v>
      </c>
      <c r="H211" s="53"/>
      <c r="I211" s="53"/>
    </row>
    <row r="212" spans="1:9" x14ac:dyDescent="0.15">
      <c r="A212" s="54">
        <v>40381</v>
      </c>
      <c r="B212" s="55" t="s">
        <v>26</v>
      </c>
      <c r="C212" s="88" t="s">
        <v>137</v>
      </c>
      <c r="D212" s="50">
        <v>10</v>
      </c>
      <c r="E212" s="49" t="s">
        <v>141</v>
      </c>
      <c r="F212" s="51">
        <v>5</v>
      </c>
      <c r="G212" s="52">
        <v>1.7361111111111112E-2</v>
      </c>
      <c r="H212" s="53"/>
      <c r="I212" s="53"/>
    </row>
    <row r="213" spans="1:9" x14ac:dyDescent="0.15">
      <c r="A213" s="54">
        <v>40382</v>
      </c>
      <c r="B213" s="55" t="s">
        <v>10</v>
      </c>
      <c r="C213" s="88" t="s">
        <v>107</v>
      </c>
      <c r="D213" s="51">
        <v>20</v>
      </c>
      <c r="E213" s="49" t="s">
        <v>141</v>
      </c>
      <c r="F213" s="51">
        <v>5</v>
      </c>
      <c r="G213" s="52">
        <v>1.7361111111111112E-2</v>
      </c>
      <c r="H213" s="53"/>
      <c r="I213" s="53"/>
    </row>
    <row r="214" spans="1:9" x14ac:dyDescent="0.15">
      <c r="A214" s="54">
        <v>40383</v>
      </c>
      <c r="B214" s="55" t="s">
        <v>14</v>
      </c>
      <c r="C214" s="88" t="s">
        <v>33</v>
      </c>
      <c r="D214" s="50">
        <v>10</v>
      </c>
      <c r="E214" s="49" t="s">
        <v>139</v>
      </c>
      <c r="F214" s="51">
        <v>13</v>
      </c>
      <c r="G214" s="52">
        <v>8.7499999999999994E-2</v>
      </c>
      <c r="H214" s="53"/>
      <c r="I214" s="53" t="s">
        <v>142</v>
      </c>
    </row>
    <row r="215" spans="1:9" x14ac:dyDescent="0.15">
      <c r="A215" s="54">
        <v>40384</v>
      </c>
      <c r="B215" s="55" t="s">
        <v>16</v>
      </c>
      <c r="C215" s="88"/>
      <c r="D215" s="50"/>
      <c r="E215" s="49" t="s">
        <v>141</v>
      </c>
      <c r="F215" s="51">
        <v>5</v>
      </c>
      <c r="G215" s="52">
        <v>1.7361111111111112E-2</v>
      </c>
      <c r="H215" s="53"/>
      <c r="I215" s="53"/>
    </row>
    <row r="216" spans="1:9" x14ac:dyDescent="0.15">
      <c r="A216" s="54">
        <v>40385</v>
      </c>
      <c r="B216" s="55" t="s">
        <v>20</v>
      </c>
      <c r="C216" s="88" t="s">
        <v>130</v>
      </c>
      <c r="D216" s="50">
        <v>10</v>
      </c>
      <c r="E216" s="49"/>
      <c r="F216" s="51"/>
      <c r="G216" s="52"/>
      <c r="H216" s="53"/>
      <c r="I216" s="53"/>
    </row>
    <row r="217" spans="1:9" x14ac:dyDescent="0.15">
      <c r="A217" s="54">
        <v>40386</v>
      </c>
      <c r="B217" s="55" t="s">
        <v>23</v>
      </c>
      <c r="C217" s="88" t="s">
        <v>33</v>
      </c>
      <c r="D217" s="50">
        <v>10</v>
      </c>
      <c r="E217" s="49" t="s">
        <v>141</v>
      </c>
      <c r="F217" s="51">
        <v>5</v>
      </c>
      <c r="G217" s="52">
        <v>1.7361111111111112E-2</v>
      </c>
      <c r="H217" s="53"/>
      <c r="I217" s="53"/>
    </row>
    <row r="218" spans="1:9" x14ac:dyDescent="0.15">
      <c r="A218" s="54">
        <v>40387</v>
      </c>
      <c r="B218" s="55" t="s">
        <v>24</v>
      </c>
      <c r="C218" s="88" t="s">
        <v>63</v>
      </c>
      <c r="D218" s="50">
        <v>10</v>
      </c>
      <c r="E218" s="49" t="s">
        <v>143</v>
      </c>
      <c r="F218" s="51">
        <v>6</v>
      </c>
      <c r="G218" s="52">
        <v>2.0833333333333332E-2</v>
      </c>
      <c r="H218" s="53"/>
      <c r="I218" s="53"/>
    </row>
    <row r="219" spans="1:9" x14ac:dyDescent="0.15">
      <c r="A219" s="54">
        <v>40388</v>
      </c>
      <c r="B219" s="55" t="s">
        <v>26</v>
      </c>
      <c r="C219" s="88" t="s">
        <v>137</v>
      </c>
      <c r="D219" s="50">
        <v>10</v>
      </c>
      <c r="E219" s="49"/>
      <c r="F219" s="51"/>
      <c r="G219" s="52"/>
      <c r="H219" s="53"/>
      <c r="I219" s="53"/>
    </row>
    <row r="220" spans="1:9" x14ac:dyDescent="0.15">
      <c r="A220" s="54">
        <v>40389</v>
      </c>
      <c r="B220" s="55" t="s">
        <v>10</v>
      </c>
      <c r="C220" s="88" t="s">
        <v>107</v>
      </c>
      <c r="D220" s="51">
        <v>20</v>
      </c>
      <c r="E220" s="49"/>
      <c r="F220" s="51"/>
      <c r="G220" s="52"/>
      <c r="H220" s="53"/>
      <c r="I220" s="53"/>
    </row>
    <row r="221" spans="1:9" x14ac:dyDescent="0.15">
      <c r="A221" s="54">
        <v>40390</v>
      </c>
      <c r="B221" s="55" t="s">
        <v>14</v>
      </c>
      <c r="C221" s="88" t="s">
        <v>33</v>
      </c>
      <c r="D221" s="50">
        <v>10</v>
      </c>
      <c r="E221" s="49" t="s">
        <v>144</v>
      </c>
      <c r="F221" s="51">
        <v>15</v>
      </c>
      <c r="G221" s="52">
        <v>8.7499999999999994E-2</v>
      </c>
      <c r="H221" s="53"/>
      <c r="I221" s="53"/>
    </row>
    <row r="222" spans="1:9" x14ac:dyDescent="0.15">
      <c r="A222" s="105" t="s">
        <v>145</v>
      </c>
      <c r="B222" s="106"/>
      <c r="C222" s="89"/>
      <c r="D222" s="59">
        <f>SUM(D191:D221)</f>
        <v>320</v>
      </c>
      <c r="E222" s="58"/>
      <c r="F222" s="62">
        <f>SUM(F191:F221)</f>
        <v>206.5</v>
      </c>
      <c r="G222" s="81">
        <f>SUM(G191:G221)</f>
        <v>1.0542824074074078</v>
      </c>
      <c r="H222" s="61"/>
      <c r="I222" s="61"/>
    </row>
    <row r="223" spans="1:9" x14ac:dyDescent="0.15">
      <c r="A223" s="54">
        <v>40391</v>
      </c>
      <c r="B223" s="55" t="s">
        <v>16</v>
      </c>
      <c r="C223" s="88"/>
      <c r="D223" s="50"/>
      <c r="E223" s="49" t="s">
        <v>328</v>
      </c>
      <c r="F223" s="51">
        <v>4</v>
      </c>
      <c r="G223" s="52">
        <v>4.1666666666666664E-2</v>
      </c>
      <c r="H223" s="53"/>
      <c r="I223" s="53"/>
    </row>
    <row r="224" spans="1:9" x14ac:dyDescent="0.15">
      <c r="A224" s="54">
        <v>40392</v>
      </c>
      <c r="B224" s="55" t="s">
        <v>20</v>
      </c>
      <c r="C224" s="88" t="s">
        <v>130</v>
      </c>
      <c r="D224" s="50">
        <v>10</v>
      </c>
      <c r="E224" s="49" t="s">
        <v>146</v>
      </c>
      <c r="F224" s="51">
        <v>5</v>
      </c>
      <c r="G224" s="52">
        <v>1.5625E-2</v>
      </c>
      <c r="H224" s="53"/>
      <c r="I224" s="53"/>
    </row>
    <row r="225" spans="1:9" x14ac:dyDescent="0.15">
      <c r="A225" s="54">
        <v>40393</v>
      </c>
      <c r="B225" s="55" t="s">
        <v>23</v>
      </c>
      <c r="C225" s="88" t="s">
        <v>33</v>
      </c>
      <c r="D225" s="50">
        <v>10</v>
      </c>
      <c r="E225" s="49" t="s">
        <v>147</v>
      </c>
      <c r="F225" s="51">
        <v>5</v>
      </c>
      <c r="G225" s="52">
        <v>1.7361111111111112E-2</v>
      </c>
      <c r="H225" s="53"/>
      <c r="I225" s="53"/>
    </row>
    <row r="226" spans="1:9" x14ac:dyDescent="0.15">
      <c r="A226" s="54">
        <v>40394</v>
      </c>
      <c r="B226" s="55" t="s">
        <v>24</v>
      </c>
      <c r="C226" s="88" t="s">
        <v>63</v>
      </c>
      <c r="D226" s="50">
        <v>10</v>
      </c>
      <c r="E226" s="49" t="s">
        <v>148</v>
      </c>
      <c r="F226" s="51">
        <v>10</v>
      </c>
      <c r="G226" s="52">
        <v>3.4722222222222224E-2</v>
      </c>
      <c r="H226" s="53"/>
      <c r="I226" s="53"/>
    </row>
    <row r="227" spans="1:9" x14ac:dyDescent="0.15">
      <c r="A227" s="54">
        <v>40395</v>
      </c>
      <c r="B227" s="55" t="s">
        <v>26</v>
      </c>
      <c r="C227" s="88" t="s">
        <v>137</v>
      </c>
      <c r="D227" s="50">
        <v>10</v>
      </c>
      <c r="E227" s="49" t="s">
        <v>141</v>
      </c>
      <c r="F227" s="51">
        <v>5</v>
      </c>
      <c r="G227" s="52">
        <v>1.7361111111111112E-2</v>
      </c>
      <c r="H227" s="53"/>
      <c r="I227" s="53"/>
    </row>
    <row r="228" spans="1:9" x14ac:dyDescent="0.15">
      <c r="A228" s="54">
        <v>40396</v>
      </c>
      <c r="B228" s="55" t="s">
        <v>10</v>
      </c>
      <c r="C228" s="88" t="s">
        <v>107</v>
      </c>
      <c r="D228" s="51">
        <v>20</v>
      </c>
      <c r="E228" s="49"/>
      <c r="F228" s="51"/>
      <c r="G228" s="52"/>
      <c r="H228" s="53"/>
      <c r="I228" s="53"/>
    </row>
    <row r="229" spans="1:9" x14ac:dyDescent="0.15">
      <c r="A229" s="54">
        <v>40397</v>
      </c>
      <c r="B229" s="55" t="s">
        <v>14</v>
      </c>
      <c r="C229" s="88" t="s">
        <v>33</v>
      </c>
      <c r="D229" s="50">
        <v>10</v>
      </c>
      <c r="E229" s="49"/>
      <c r="F229" s="51"/>
      <c r="G229" s="52"/>
      <c r="H229" s="53"/>
      <c r="I229" s="53"/>
    </row>
    <row r="230" spans="1:9" x14ac:dyDescent="0.15">
      <c r="A230" s="54">
        <v>40398</v>
      </c>
      <c r="B230" s="55" t="s">
        <v>16</v>
      </c>
      <c r="C230" s="88"/>
      <c r="D230" s="50"/>
      <c r="E230" s="49"/>
      <c r="F230" s="51"/>
      <c r="G230" s="52"/>
      <c r="H230" s="53"/>
      <c r="I230" s="53"/>
    </row>
    <row r="231" spans="1:9" x14ac:dyDescent="0.15">
      <c r="A231" s="54">
        <v>40399</v>
      </c>
      <c r="B231" s="55" t="s">
        <v>20</v>
      </c>
      <c r="C231" s="88" t="s">
        <v>130</v>
      </c>
      <c r="D231" s="50">
        <v>10</v>
      </c>
      <c r="E231" s="49"/>
      <c r="F231" s="51"/>
      <c r="G231" s="52"/>
      <c r="H231" s="53"/>
      <c r="I231" s="53"/>
    </row>
    <row r="232" spans="1:9" x14ac:dyDescent="0.15">
      <c r="A232" s="54">
        <v>40400</v>
      </c>
      <c r="B232" s="55" t="s">
        <v>23</v>
      </c>
      <c r="C232" s="88" t="s">
        <v>33</v>
      </c>
      <c r="D232" s="50">
        <v>10</v>
      </c>
      <c r="E232" s="49"/>
      <c r="F232" s="51"/>
      <c r="G232" s="52"/>
      <c r="H232" s="53"/>
      <c r="I232" s="53"/>
    </row>
    <row r="233" spans="1:9" x14ac:dyDescent="0.15">
      <c r="A233" s="54">
        <v>40401</v>
      </c>
      <c r="B233" s="55" t="s">
        <v>24</v>
      </c>
      <c r="C233" s="88" t="s">
        <v>63</v>
      </c>
      <c r="D233" s="50">
        <v>10</v>
      </c>
      <c r="E233" s="49"/>
      <c r="F233" s="51"/>
      <c r="G233" s="52"/>
      <c r="H233" s="53"/>
      <c r="I233" s="53"/>
    </row>
    <row r="234" spans="1:9" x14ac:dyDescent="0.15">
      <c r="A234" s="54">
        <v>40402</v>
      </c>
      <c r="B234" s="55" t="s">
        <v>26</v>
      </c>
      <c r="C234" s="88" t="s">
        <v>137</v>
      </c>
      <c r="D234" s="50">
        <v>10</v>
      </c>
      <c r="E234" s="49"/>
      <c r="F234" s="51"/>
      <c r="G234" s="52"/>
      <c r="H234" s="53"/>
      <c r="I234" s="53"/>
    </row>
    <row r="235" spans="1:9" x14ac:dyDescent="0.15">
      <c r="A235" s="54">
        <v>40403</v>
      </c>
      <c r="B235" s="55" t="s">
        <v>10</v>
      </c>
      <c r="C235" s="88" t="s">
        <v>107</v>
      </c>
      <c r="D235" s="51">
        <v>20</v>
      </c>
      <c r="E235" s="49"/>
      <c r="F235" s="51"/>
      <c r="G235" s="52"/>
      <c r="H235" s="53"/>
      <c r="I235" s="53"/>
    </row>
    <row r="236" spans="1:9" x14ac:dyDescent="0.15">
      <c r="A236" s="54">
        <v>40404</v>
      </c>
      <c r="B236" s="55" t="s">
        <v>14</v>
      </c>
      <c r="C236" s="88" t="s">
        <v>33</v>
      </c>
      <c r="D236" s="50">
        <v>10</v>
      </c>
      <c r="E236" s="49"/>
      <c r="F236" s="51"/>
      <c r="G236" s="52"/>
      <c r="H236" s="53"/>
      <c r="I236" s="53"/>
    </row>
    <row r="237" spans="1:9" x14ac:dyDescent="0.15">
      <c r="A237" s="54">
        <v>40405</v>
      </c>
      <c r="B237" s="55" t="s">
        <v>16</v>
      </c>
      <c r="C237" s="88"/>
      <c r="D237" s="50"/>
      <c r="E237" s="49"/>
      <c r="F237" s="51"/>
      <c r="G237" s="52"/>
      <c r="H237" s="53"/>
      <c r="I237" s="53"/>
    </row>
    <row r="238" spans="1:9" x14ac:dyDescent="0.15">
      <c r="A238" s="54">
        <v>40406</v>
      </c>
      <c r="B238" s="55" t="s">
        <v>20</v>
      </c>
      <c r="C238" s="88" t="s">
        <v>130</v>
      </c>
      <c r="D238" s="50">
        <v>10</v>
      </c>
      <c r="E238" s="49" t="s">
        <v>146</v>
      </c>
      <c r="F238" s="51">
        <v>5</v>
      </c>
      <c r="G238" s="52">
        <v>1.5625E-2</v>
      </c>
      <c r="H238" s="53"/>
      <c r="I238" s="53"/>
    </row>
    <row r="239" spans="1:9" x14ac:dyDescent="0.15">
      <c r="A239" s="54">
        <v>40407</v>
      </c>
      <c r="B239" s="55" t="s">
        <v>23</v>
      </c>
      <c r="C239" s="88" t="s">
        <v>33</v>
      </c>
      <c r="D239" s="50">
        <v>10</v>
      </c>
      <c r="E239" s="49"/>
      <c r="F239" s="51"/>
      <c r="G239" s="52"/>
      <c r="H239" s="53"/>
      <c r="I239" s="53"/>
    </row>
    <row r="240" spans="1:9" x14ac:dyDescent="0.15">
      <c r="A240" s="54">
        <v>40408</v>
      </c>
      <c r="B240" s="55" t="s">
        <v>24</v>
      </c>
      <c r="C240" s="88" t="s">
        <v>63</v>
      </c>
      <c r="D240" s="50">
        <v>10</v>
      </c>
      <c r="E240" s="49"/>
      <c r="F240" s="51"/>
      <c r="G240" s="52"/>
      <c r="H240" s="53"/>
      <c r="I240" s="53"/>
    </row>
    <row r="241" spans="1:9" x14ac:dyDescent="0.15">
      <c r="A241" s="54">
        <v>40409</v>
      </c>
      <c r="B241" s="55" t="s">
        <v>26</v>
      </c>
      <c r="C241" s="88" t="s">
        <v>137</v>
      </c>
      <c r="D241" s="50">
        <v>10</v>
      </c>
      <c r="E241" s="49"/>
      <c r="F241" s="51"/>
      <c r="G241" s="52"/>
      <c r="H241" s="53"/>
      <c r="I241" s="53"/>
    </row>
    <row r="242" spans="1:9" x14ac:dyDescent="0.15">
      <c r="A242" s="54">
        <v>40410</v>
      </c>
      <c r="B242" s="55" t="s">
        <v>10</v>
      </c>
      <c r="C242" s="88" t="s">
        <v>107</v>
      </c>
      <c r="D242" s="51">
        <v>20</v>
      </c>
      <c r="E242" s="49"/>
      <c r="F242" s="51"/>
      <c r="G242" s="52"/>
      <c r="H242" s="53"/>
      <c r="I242" s="53"/>
    </row>
    <row r="243" spans="1:9" x14ac:dyDescent="0.15">
      <c r="A243" s="54">
        <v>40411</v>
      </c>
      <c r="B243" s="55" t="s">
        <v>14</v>
      </c>
      <c r="C243" s="88" t="s">
        <v>33</v>
      </c>
      <c r="D243" s="50">
        <v>10</v>
      </c>
      <c r="E243" s="49" t="s">
        <v>149</v>
      </c>
      <c r="F243" s="51">
        <v>24</v>
      </c>
      <c r="G243" s="52">
        <v>0.25</v>
      </c>
      <c r="H243" s="53"/>
      <c r="I243" s="53"/>
    </row>
    <row r="244" spans="1:9" x14ac:dyDescent="0.15">
      <c r="A244" s="54">
        <v>40412</v>
      </c>
      <c r="B244" s="55" t="s">
        <v>16</v>
      </c>
      <c r="C244" s="88"/>
      <c r="D244" s="50"/>
      <c r="E244" s="49" t="s">
        <v>150</v>
      </c>
      <c r="F244" s="51">
        <v>10</v>
      </c>
      <c r="G244" s="52">
        <v>0.10416666666666667</v>
      </c>
      <c r="H244" s="53"/>
      <c r="I244" s="53"/>
    </row>
    <row r="245" spans="1:9" x14ac:dyDescent="0.15">
      <c r="A245" s="54">
        <v>40413</v>
      </c>
      <c r="B245" s="55" t="s">
        <v>20</v>
      </c>
      <c r="C245" s="88" t="s">
        <v>130</v>
      </c>
      <c r="D245" s="50">
        <v>10</v>
      </c>
      <c r="E245" s="49"/>
      <c r="F245" s="51"/>
      <c r="G245" s="52"/>
      <c r="H245" s="53"/>
      <c r="I245" s="53"/>
    </row>
    <row r="246" spans="1:9" x14ac:dyDescent="0.15">
      <c r="A246" s="54">
        <v>40414</v>
      </c>
      <c r="B246" s="55" t="s">
        <v>23</v>
      </c>
      <c r="C246" s="88" t="s">
        <v>33</v>
      </c>
      <c r="D246" s="50">
        <v>10</v>
      </c>
      <c r="E246" s="49"/>
      <c r="F246" s="51"/>
      <c r="G246" s="52"/>
      <c r="H246" s="53"/>
      <c r="I246" s="53"/>
    </row>
    <row r="247" spans="1:9" x14ac:dyDescent="0.15">
      <c r="A247" s="54">
        <v>40415</v>
      </c>
      <c r="B247" s="55" t="s">
        <v>24</v>
      </c>
      <c r="C247" s="88" t="s">
        <v>63</v>
      </c>
      <c r="D247" s="50">
        <v>10</v>
      </c>
      <c r="E247" s="49"/>
      <c r="F247" s="51"/>
      <c r="G247" s="52"/>
      <c r="H247" s="53"/>
      <c r="I247" s="53"/>
    </row>
    <row r="248" spans="1:9" x14ac:dyDescent="0.15">
      <c r="A248" s="54">
        <v>40416</v>
      </c>
      <c r="B248" s="55" t="s">
        <v>26</v>
      </c>
      <c r="C248" s="88" t="s">
        <v>137</v>
      </c>
      <c r="D248" s="50">
        <v>10</v>
      </c>
      <c r="E248" s="49"/>
      <c r="F248" s="51"/>
      <c r="G248" s="52"/>
      <c r="H248" s="53"/>
      <c r="I248" s="53"/>
    </row>
    <row r="249" spans="1:9" x14ac:dyDescent="0.15">
      <c r="A249" s="54">
        <v>40417</v>
      </c>
      <c r="B249" s="55" t="s">
        <v>10</v>
      </c>
      <c r="C249" s="88" t="s">
        <v>107</v>
      </c>
      <c r="D249" s="51">
        <v>20</v>
      </c>
      <c r="E249" s="49"/>
      <c r="F249" s="51"/>
      <c r="G249" s="52"/>
      <c r="H249" s="53"/>
      <c r="I249" s="53"/>
    </row>
    <row r="250" spans="1:9" x14ac:dyDescent="0.15">
      <c r="A250" s="54">
        <v>40418</v>
      </c>
      <c r="B250" s="55" t="s">
        <v>14</v>
      </c>
      <c r="C250" s="88" t="s">
        <v>33</v>
      </c>
      <c r="D250" s="50">
        <v>10</v>
      </c>
      <c r="E250" s="49" t="s">
        <v>327</v>
      </c>
      <c r="F250" s="51">
        <v>4</v>
      </c>
      <c r="G250" s="52">
        <v>4.1666666666666664E-2</v>
      </c>
      <c r="H250" s="53"/>
      <c r="I250" s="53"/>
    </row>
    <row r="251" spans="1:9" x14ac:dyDescent="0.15">
      <c r="A251" s="54">
        <v>40419</v>
      </c>
      <c r="B251" s="55" t="s">
        <v>16</v>
      </c>
      <c r="C251" s="88"/>
      <c r="D251" s="50"/>
      <c r="E251" s="49" t="s">
        <v>151</v>
      </c>
      <c r="F251" s="51">
        <v>5</v>
      </c>
      <c r="G251" s="52">
        <v>1.4756944444444446E-2</v>
      </c>
      <c r="H251" s="53"/>
      <c r="I251" s="53"/>
    </row>
    <row r="252" spans="1:9" x14ac:dyDescent="0.15">
      <c r="A252" s="54">
        <v>40420</v>
      </c>
      <c r="B252" s="55" t="s">
        <v>20</v>
      </c>
      <c r="C252" s="88" t="s">
        <v>33</v>
      </c>
      <c r="D252" s="50">
        <v>10</v>
      </c>
      <c r="E252" s="49" t="s">
        <v>21</v>
      </c>
      <c r="F252" s="51">
        <v>10</v>
      </c>
      <c r="G252" s="52">
        <v>3.4722222222222224E-2</v>
      </c>
      <c r="H252" s="53"/>
      <c r="I252" s="53"/>
    </row>
    <row r="253" spans="1:9" x14ac:dyDescent="0.15">
      <c r="A253" s="54">
        <v>40421</v>
      </c>
      <c r="B253" s="55" t="s">
        <v>23</v>
      </c>
      <c r="C253" s="88" t="s">
        <v>63</v>
      </c>
      <c r="D253" s="50">
        <v>10</v>
      </c>
      <c r="E253" s="49" t="s">
        <v>45</v>
      </c>
      <c r="F253" s="51">
        <v>5</v>
      </c>
      <c r="G253" s="52">
        <v>1.3888888888888888E-2</v>
      </c>
      <c r="H253" s="53"/>
      <c r="I253" s="53"/>
    </row>
    <row r="254" spans="1:9" x14ac:dyDescent="0.15">
      <c r="A254" s="105" t="s">
        <v>152</v>
      </c>
      <c r="B254" s="106"/>
      <c r="C254" s="89"/>
      <c r="D254" s="59">
        <f>SUM(D223:D253)</f>
        <v>300</v>
      </c>
      <c r="E254" s="58"/>
      <c r="F254" s="62">
        <f>SUM(F223:F253)</f>
        <v>92</v>
      </c>
      <c r="G254" s="81">
        <f>SUM(G223:G253)</f>
        <v>0.60156249999999989</v>
      </c>
      <c r="H254" s="61"/>
      <c r="I254" s="61"/>
    </row>
    <row r="255" spans="1:9" x14ac:dyDescent="0.15">
      <c r="A255" s="54">
        <v>40422</v>
      </c>
      <c r="B255" s="55" t="s">
        <v>24</v>
      </c>
      <c r="C255" s="88" t="s">
        <v>33</v>
      </c>
      <c r="D255" s="50">
        <v>10</v>
      </c>
      <c r="E255" s="49"/>
      <c r="F255" s="51"/>
      <c r="G255" s="52"/>
      <c r="H255" s="53"/>
      <c r="I255" s="53"/>
    </row>
    <row r="256" spans="1:9" x14ac:dyDescent="0.15">
      <c r="A256" s="54">
        <v>40423</v>
      </c>
      <c r="B256" s="55" t="s">
        <v>26</v>
      </c>
      <c r="C256" s="88"/>
      <c r="D256" s="50"/>
      <c r="E256" s="49"/>
      <c r="F256" s="51"/>
      <c r="G256" s="52"/>
      <c r="H256" s="53"/>
      <c r="I256" s="53"/>
    </row>
    <row r="257" spans="1:9" x14ac:dyDescent="0.15">
      <c r="A257" s="54">
        <v>40424</v>
      </c>
      <c r="B257" s="55" t="s">
        <v>10</v>
      </c>
      <c r="C257" s="88"/>
      <c r="D257" s="50"/>
      <c r="E257" s="49"/>
      <c r="F257" s="51"/>
      <c r="G257" s="52"/>
      <c r="H257" s="53"/>
      <c r="I257" s="53"/>
    </row>
    <row r="258" spans="1:9" x14ac:dyDescent="0.15">
      <c r="A258" s="54">
        <v>40425</v>
      </c>
      <c r="B258" s="55" t="s">
        <v>14</v>
      </c>
      <c r="C258" s="88"/>
      <c r="D258" s="50"/>
      <c r="E258" s="49"/>
      <c r="F258" s="51"/>
      <c r="G258" s="52"/>
      <c r="H258" s="53"/>
      <c r="I258" s="53"/>
    </row>
    <row r="259" spans="1:9" x14ac:dyDescent="0.15">
      <c r="A259" s="54">
        <v>40426</v>
      </c>
      <c r="B259" s="55" t="s">
        <v>16</v>
      </c>
      <c r="C259" s="88" t="s">
        <v>153</v>
      </c>
      <c r="D259" s="50">
        <v>21</v>
      </c>
      <c r="E259" s="49"/>
      <c r="F259" s="51">
        <v>21</v>
      </c>
      <c r="G259" s="52">
        <v>6.7569444444444446E-2</v>
      </c>
      <c r="H259" s="53"/>
      <c r="I259" s="53"/>
    </row>
    <row r="260" spans="1:9" x14ac:dyDescent="0.15">
      <c r="A260" s="54">
        <v>40427</v>
      </c>
      <c r="B260" s="55" t="s">
        <v>20</v>
      </c>
      <c r="C260" s="88"/>
      <c r="D260" s="50"/>
      <c r="E260" s="49"/>
      <c r="F260" s="51"/>
      <c r="G260" s="52"/>
      <c r="H260" s="53"/>
      <c r="I260" s="53"/>
    </row>
    <row r="261" spans="1:9" x14ac:dyDescent="0.15">
      <c r="A261" s="54">
        <v>40428</v>
      </c>
      <c r="B261" s="55" t="s">
        <v>23</v>
      </c>
      <c r="C261" s="88" t="s">
        <v>154</v>
      </c>
      <c r="D261" s="50">
        <v>3</v>
      </c>
      <c r="E261" s="49" t="s">
        <v>154</v>
      </c>
      <c r="F261" s="51">
        <v>3</v>
      </c>
      <c r="G261" s="52">
        <v>1.4583333333333332E-2</v>
      </c>
      <c r="H261" s="53"/>
      <c r="I261" s="53"/>
    </row>
    <row r="262" spans="1:9" x14ac:dyDescent="0.15">
      <c r="A262" s="54">
        <v>40429</v>
      </c>
      <c r="B262" s="55" t="s">
        <v>24</v>
      </c>
      <c r="C262" s="88" t="s">
        <v>154</v>
      </c>
      <c r="D262" s="50">
        <v>3</v>
      </c>
      <c r="E262" s="49" t="s">
        <v>155</v>
      </c>
      <c r="F262" s="51">
        <v>10</v>
      </c>
      <c r="G262" s="52">
        <v>4.5138888888888888E-2</v>
      </c>
      <c r="H262" s="53"/>
      <c r="I262" s="53"/>
    </row>
    <row r="263" spans="1:9" x14ac:dyDescent="0.15">
      <c r="A263" s="54">
        <v>40430</v>
      </c>
      <c r="B263" s="55" t="s">
        <v>26</v>
      </c>
      <c r="C263" s="88" t="s">
        <v>156</v>
      </c>
      <c r="D263" s="50">
        <v>5</v>
      </c>
      <c r="E263" s="49" t="s">
        <v>155</v>
      </c>
      <c r="F263" s="51">
        <v>10</v>
      </c>
      <c r="G263" s="52">
        <v>4.5138888888888888E-2</v>
      </c>
      <c r="H263" s="53"/>
      <c r="I263" s="53"/>
    </row>
    <row r="264" spans="1:9" x14ac:dyDescent="0.15">
      <c r="A264" s="54">
        <v>40431</v>
      </c>
      <c r="B264" s="55" t="s">
        <v>10</v>
      </c>
      <c r="C264" s="88" t="s">
        <v>157</v>
      </c>
      <c r="D264" s="50">
        <v>10</v>
      </c>
      <c r="E264" s="49" t="s">
        <v>158</v>
      </c>
      <c r="F264" s="51">
        <v>5</v>
      </c>
      <c r="G264" s="52">
        <v>2.2569444444444444E-2</v>
      </c>
      <c r="H264" s="53"/>
      <c r="I264" s="53"/>
    </row>
    <row r="265" spans="1:9" x14ac:dyDescent="0.15">
      <c r="A265" s="54">
        <v>40432</v>
      </c>
      <c r="B265" s="55" t="s">
        <v>14</v>
      </c>
      <c r="C265" s="88"/>
      <c r="D265" s="50"/>
      <c r="E265" s="49" t="s">
        <v>159</v>
      </c>
      <c r="F265" s="51">
        <v>8</v>
      </c>
      <c r="G265" s="52">
        <v>4.1666666666666664E-2</v>
      </c>
      <c r="H265" s="53"/>
      <c r="I265" s="53"/>
    </row>
    <row r="266" spans="1:9" x14ac:dyDescent="0.15">
      <c r="A266" s="54">
        <v>40433</v>
      </c>
      <c r="B266" s="55" t="s">
        <v>16</v>
      </c>
      <c r="C266" s="88"/>
      <c r="D266" s="50"/>
      <c r="E266" s="49"/>
      <c r="F266" s="51"/>
      <c r="G266" s="52"/>
      <c r="H266" s="53"/>
      <c r="I266" s="53"/>
    </row>
    <row r="267" spans="1:9" x14ac:dyDescent="0.15">
      <c r="A267" s="54">
        <v>40434</v>
      </c>
      <c r="B267" s="55" t="s">
        <v>20</v>
      </c>
      <c r="C267" s="88" t="s">
        <v>130</v>
      </c>
      <c r="D267" s="50">
        <v>10</v>
      </c>
      <c r="E267" s="49" t="s">
        <v>30</v>
      </c>
      <c r="F267" s="51">
        <v>10</v>
      </c>
      <c r="G267" s="52">
        <v>2.9861111111111113E-2</v>
      </c>
      <c r="H267" s="53"/>
      <c r="I267" s="53"/>
    </row>
    <row r="268" spans="1:9" x14ac:dyDescent="0.15">
      <c r="A268" s="54">
        <v>40435</v>
      </c>
      <c r="B268" s="55" t="s">
        <v>23</v>
      </c>
      <c r="C268" s="88" t="s">
        <v>158</v>
      </c>
      <c r="D268" s="50">
        <v>5</v>
      </c>
      <c r="E268" s="49" t="s">
        <v>158</v>
      </c>
      <c r="F268" s="51">
        <v>5</v>
      </c>
      <c r="G268" s="52">
        <v>2.2569444444444444E-2</v>
      </c>
      <c r="H268" s="53"/>
      <c r="I268" s="53"/>
    </row>
    <row r="269" spans="1:9" x14ac:dyDescent="0.15">
      <c r="A269" s="54">
        <v>40436</v>
      </c>
      <c r="B269" s="55" t="s">
        <v>24</v>
      </c>
      <c r="C269" s="88" t="s">
        <v>30</v>
      </c>
      <c r="D269" s="50">
        <v>10</v>
      </c>
      <c r="E269" s="49" t="s">
        <v>30</v>
      </c>
      <c r="F269" s="51">
        <v>10</v>
      </c>
      <c r="G269" s="52">
        <v>2.9861111111111113E-2</v>
      </c>
      <c r="H269" s="53"/>
      <c r="I269" s="53"/>
    </row>
    <row r="270" spans="1:9" x14ac:dyDescent="0.15">
      <c r="A270" s="54">
        <v>40437</v>
      </c>
      <c r="B270" s="55" t="s">
        <v>26</v>
      </c>
      <c r="C270" s="88" t="s">
        <v>158</v>
      </c>
      <c r="D270" s="50">
        <v>5</v>
      </c>
      <c r="E270" s="49" t="s">
        <v>158</v>
      </c>
      <c r="F270" s="51">
        <v>5</v>
      </c>
      <c r="G270" s="52">
        <v>2.2569444444444444E-2</v>
      </c>
      <c r="H270" s="53"/>
      <c r="I270" s="53"/>
    </row>
    <row r="271" spans="1:9" x14ac:dyDescent="0.15">
      <c r="A271" s="54">
        <v>40438</v>
      </c>
      <c r="B271" s="55" t="s">
        <v>10</v>
      </c>
      <c r="C271" s="88" t="s">
        <v>160</v>
      </c>
      <c r="D271" s="50">
        <v>20</v>
      </c>
      <c r="E271" s="49" t="s">
        <v>161</v>
      </c>
      <c r="F271" s="51">
        <v>20</v>
      </c>
      <c r="G271" s="52">
        <v>6.458333333333334E-2</v>
      </c>
      <c r="H271" s="53"/>
      <c r="I271" s="53"/>
    </row>
    <row r="272" spans="1:9" x14ac:dyDescent="0.15">
      <c r="A272" s="54">
        <v>40439</v>
      </c>
      <c r="B272" s="55" t="s">
        <v>14</v>
      </c>
      <c r="C272" s="88" t="s">
        <v>158</v>
      </c>
      <c r="D272" s="50">
        <v>5</v>
      </c>
      <c r="E272" s="49" t="s">
        <v>158</v>
      </c>
      <c r="F272" s="51">
        <v>5</v>
      </c>
      <c r="G272" s="52">
        <v>2.2569444444444444E-2</v>
      </c>
      <c r="H272" s="53"/>
      <c r="I272" s="53"/>
    </row>
    <row r="273" spans="1:9" x14ac:dyDescent="0.15">
      <c r="A273" s="54">
        <v>40440</v>
      </c>
      <c r="B273" s="55" t="s">
        <v>16</v>
      </c>
      <c r="C273" s="88"/>
      <c r="D273" s="50"/>
      <c r="E273" s="49"/>
      <c r="F273" s="51"/>
      <c r="G273" s="52"/>
      <c r="H273" s="53"/>
      <c r="I273" s="53"/>
    </row>
    <row r="274" spans="1:9" x14ac:dyDescent="0.15">
      <c r="A274" s="54">
        <v>40441</v>
      </c>
      <c r="B274" s="55" t="s">
        <v>20</v>
      </c>
      <c r="C274" s="88" t="s">
        <v>35</v>
      </c>
      <c r="D274" s="50">
        <v>10</v>
      </c>
      <c r="E274" s="49" t="s">
        <v>162</v>
      </c>
      <c r="F274" s="51">
        <v>8</v>
      </c>
      <c r="G274" s="52">
        <v>2.361111111111111E-2</v>
      </c>
      <c r="H274" s="53"/>
      <c r="I274" s="53"/>
    </row>
    <row r="275" spans="1:9" x14ac:dyDescent="0.15">
      <c r="A275" s="54">
        <v>40442</v>
      </c>
      <c r="B275" s="55" t="s">
        <v>23</v>
      </c>
      <c r="C275" s="88" t="s">
        <v>158</v>
      </c>
      <c r="D275" s="50">
        <v>5</v>
      </c>
      <c r="E275" s="49" t="s">
        <v>158</v>
      </c>
      <c r="F275" s="51">
        <v>5</v>
      </c>
      <c r="G275" s="52">
        <v>2.2569444444444444E-2</v>
      </c>
      <c r="H275" s="53"/>
      <c r="I275" s="53"/>
    </row>
    <row r="276" spans="1:9" x14ac:dyDescent="0.15">
      <c r="A276" s="54">
        <v>40443</v>
      </c>
      <c r="B276" s="55" t="s">
        <v>24</v>
      </c>
      <c r="C276" s="88" t="s">
        <v>163</v>
      </c>
      <c r="D276" s="50">
        <v>20</v>
      </c>
      <c r="E276" s="49" t="s">
        <v>164</v>
      </c>
      <c r="F276" s="51">
        <v>10</v>
      </c>
      <c r="G276" s="52">
        <v>3.2407407407407406E-2</v>
      </c>
      <c r="H276" s="53"/>
      <c r="I276" s="53"/>
    </row>
    <row r="277" spans="1:9" x14ac:dyDescent="0.15">
      <c r="A277" s="54">
        <v>40444</v>
      </c>
      <c r="B277" s="55" t="s">
        <v>26</v>
      </c>
      <c r="C277" s="88" t="s">
        <v>158</v>
      </c>
      <c r="D277" s="50">
        <v>5</v>
      </c>
      <c r="E277" s="49"/>
      <c r="F277" s="51"/>
      <c r="G277" s="52"/>
      <c r="H277" s="53"/>
      <c r="I277" s="53"/>
    </row>
    <row r="278" spans="1:9" x14ac:dyDescent="0.15">
      <c r="A278" s="54">
        <v>40445</v>
      </c>
      <c r="B278" s="55" t="s">
        <v>10</v>
      </c>
      <c r="C278" s="88" t="s">
        <v>165</v>
      </c>
      <c r="D278" s="50">
        <v>30</v>
      </c>
      <c r="E278" s="49" t="s">
        <v>166</v>
      </c>
      <c r="F278" s="51">
        <v>20</v>
      </c>
      <c r="G278" s="52">
        <v>6.6898148148148151E-2</v>
      </c>
      <c r="H278" s="53"/>
      <c r="I278" s="53"/>
    </row>
    <row r="279" spans="1:9" x14ac:dyDescent="0.15">
      <c r="A279" s="54">
        <v>40446</v>
      </c>
      <c r="B279" s="55" t="s">
        <v>14</v>
      </c>
      <c r="C279" s="88" t="s">
        <v>158</v>
      </c>
      <c r="D279" s="50">
        <v>5</v>
      </c>
      <c r="E279" s="49" t="s">
        <v>167</v>
      </c>
      <c r="F279" s="51">
        <v>2</v>
      </c>
      <c r="G279" s="52">
        <v>9.0277777777777787E-3</v>
      </c>
      <c r="H279" s="53"/>
      <c r="I279" s="53"/>
    </row>
    <row r="280" spans="1:9" x14ac:dyDescent="0.15">
      <c r="A280" s="54">
        <v>40447</v>
      </c>
      <c r="B280" s="55" t="s">
        <v>16</v>
      </c>
      <c r="C280" s="88"/>
      <c r="D280" s="50"/>
      <c r="E280" s="49" t="s">
        <v>158</v>
      </c>
      <c r="F280" s="51">
        <v>5</v>
      </c>
      <c r="G280" s="52">
        <v>2.2569444444444444E-2</v>
      </c>
      <c r="H280" s="53"/>
      <c r="I280" s="53"/>
    </row>
    <row r="281" spans="1:9" x14ac:dyDescent="0.15">
      <c r="A281" s="54">
        <v>40448</v>
      </c>
      <c r="B281" s="55" t="s">
        <v>20</v>
      </c>
      <c r="C281" s="88"/>
      <c r="D281" s="50"/>
      <c r="E281" s="49" t="s">
        <v>106</v>
      </c>
      <c r="F281" s="51">
        <v>2</v>
      </c>
      <c r="G281" s="52">
        <v>1.6666666666666666E-2</v>
      </c>
      <c r="H281" s="53"/>
      <c r="I281" s="53"/>
    </row>
    <row r="282" spans="1:9" x14ac:dyDescent="0.15">
      <c r="A282" s="54">
        <v>40449</v>
      </c>
      <c r="B282" s="55" t="s">
        <v>23</v>
      </c>
      <c r="C282" s="88" t="s">
        <v>163</v>
      </c>
      <c r="D282" s="50">
        <v>20</v>
      </c>
      <c r="E282" s="49" t="s">
        <v>168</v>
      </c>
      <c r="F282" s="51">
        <v>20</v>
      </c>
      <c r="G282" s="52">
        <v>6.9444444444444434E-2</v>
      </c>
      <c r="H282" s="53"/>
      <c r="I282" s="53"/>
    </row>
    <row r="283" spans="1:9" x14ac:dyDescent="0.15">
      <c r="A283" s="54">
        <v>40450</v>
      </c>
      <c r="B283" s="55" t="s">
        <v>24</v>
      </c>
      <c r="C283" s="88"/>
      <c r="D283" s="50"/>
      <c r="E283" s="49"/>
      <c r="F283" s="51"/>
      <c r="G283" s="52"/>
      <c r="H283" s="53"/>
      <c r="I283" s="53"/>
    </row>
    <row r="284" spans="1:9" x14ac:dyDescent="0.15">
      <c r="A284" s="54">
        <v>40451</v>
      </c>
      <c r="B284" s="55" t="s">
        <v>26</v>
      </c>
      <c r="C284" s="88" t="s">
        <v>169</v>
      </c>
      <c r="D284" s="50">
        <v>30</v>
      </c>
      <c r="E284" s="49" t="s">
        <v>118</v>
      </c>
      <c r="F284" s="51">
        <v>30</v>
      </c>
      <c r="G284" s="52">
        <v>0.10416666666666667</v>
      </c>
      <c r="H284" s="53"/>
      <c r="I284" s="53"/>
    </row>
    <row r="285" spans="1:9" x14ac:dyDescent="0.15">
      <c r="A285" s="105" t="s">
        <v>170</v>
      </c>
      <c r="B285" s="106"/>
      <c r="C285" s="89"/>
      <c r="D285" s="59">
        <f>SUM(D255:D284)</f>
        <v>232</v>
      </c>
      <c r="E285" s="58"/>
      <c r="F285" s="62">
        <f>SUM(F255:F284)</f>
        <v>214</v>
      </c>
      <c r="G285" s="81">
        <f>SUM(G255:G284)</f>
        <v>0.79604166666666643</v>
      </c>
      <c r="H285" s="61"/>
      <c r="I285" s="61"/>
    </row>
    <row r="286" spans="1:9" x14ac:dyDescent="0.15">
      <c r="A286" s="54">
        <v>40452</v>
      </c>
      <c r="B286" s="55" t="s">
        <v>10</v>
      </c>
      <c r="C286" s="88" t="s">
        <v>158</v>
      </c>
      <c r="D286" s="50">
        <v>5</v>
      </c>
      <c r="E286" s="49"/>
      <c r="F286" s="51"/>
      <c r="G286" s="52"/>
      <c r="H286" s="53"/>
      <c r="I286" s="53"/>
    </row>
    <row r="287" spans="1:9" x14ac:dyDescent="0.15">
      <c r="A287" s="54">
        <v>40453</v>
      </c>
      <c r="B287" s="55" t="s">
        <v>14</v>
      </c>
      <c r="C287" s="88" t="s">
        <v>158</v>
      </c>
      <c r="D287" s="50">
        <v>5</v>
      </c>
      <c r="E287" s="49"/>
      <c r="F287" s="51"/>
      <c r="G287" s="52"/>
      <c r="H287" s="53"/>
      <c r="I287" s="53"/>
    </row>
    <row r="288" spans="1:9" x14ac:dyDescent="0.15">
      <c r="A288" s="54">
        <v>40454</v>
      </c>
      <c r="B288" s="55" t="s">
        <v>16</v>
      </c>
      <c r="C288" s="88"/>
      <c r="D288" s="50"/>
      <c r="E288" s="49" t="s">
        <v>171</v>
      </c>
      <c r="F288" s="51">
        <v>3</v>
      </c>
      <c r="G288" s="52">
        <v>9.3749999999999997E-3</v>
      </c>
      <c r="H288" s="53"/>
      <c r="I288" s="53"/>
    </row>
    <row r="289" spans="1:9" x14ac:dyDescent="0.15">
      <c r="A289" s="54">
        <v>40455</v>
      </c>
      <c r="B289" s="55" t="s">
        <v>20</v>
      </c>
      <c r="C289" s="88" t="s">
        <v>30</v>
      </c>
      <c r="D289" s="50">
        <v>10</v>
      </c>
      <c r="E289" s="49" t="s">
        <v>35</v>
      </c>
      <c r="F289" s="51">
        <v>10</v>
      </c>
      <c r="G289" s="52">
        <v>2.8935185185185185E-2</v>
      </c>
      <c r="H289" s="53"/>
      <c r="I289" s="53"/>
    </row>
    <row r="290" spans="1:9" x14ac:dyDescent="0.15">
      <c r="A290" s="54">
        <v>40456</v>
      </c>
      <c r="B290" s="55" t="s">
        <v>23</v>
      </c>
      <c r="C290" s="88" t="s">
        <v>158</v>
      </c>
      <c r="D290" s="50">
        <v>5</v>
      </c>
      <c r="E290" s="49" t="s">
        <v>158</v>
      </c>
      <c r="F290" s="51">
        <v>5</v>
      </c>
      <c r="G290" s="52">
        <v>2.2569444444444444E-2</v>
      </c>
      <c r="H290" s="53"/>
      <c r="I290" s="53"/>
    </row>
    <row r="291" spans="1:9" x14ac:dyDescent="0.15">
      <c r="A291" s="54">
        <v>40457</v>
      </c>
      <c r="B291" s="55" t="s">
        <v>24</v>
      </c>
      <c r="C291" s="88" t="s">
        <v>161</v>
      </c>
      <c r="D291" s="50">
        <v>20</v>
      </c>
      <c r="E291" s="49" t="s">
        <v>172</v>
      </c>
      <c r="F291" s="51">
        <v>15</v>
      </c>
      <c r="G291" s="52">
        <v>4.9305555555555554E-2</v>
      </c>
      <c r="H291" s="53"/>
      <c r="I291" s="53"/>
    </row>
    <row r="292" spans="1:9" x14ac:dyDescent="0.15">
      <c r="A292" s="54">
        <v>40458</v>
      </c>
      <c r="B292" s="55" t="s">
        <v>26</v>
      </c>
      <c r="C292" s="88" t="s">
        <v>158</v>
      </c>
      <c r="D292" s="50">
        <v>5</v>
      </c>
      <c r="E292" s="49" t="s">
        <v>65</v>
      </c>
      <c r="F292" s="51">
        <v>5</v>
      </c>
      <c r="G292" s="52">
        <v>2.0833333333333332E-2</v>
      </c>
      <c r="H292" s="53"/>
      <c r="I292" s="53"/>
    </row>
    <row r="293" spans="1:9" x14ac:dyDescent="0.15">
      <c r="A293" s="54">
        <v>40459</v>
      </c>
      <c r="B293" s="55" t="s">
        <v>10</v>
      </c>
      <c r="C293" s="88" t="s">
        <v>173</v>
      </c>
      <c r="D293" s="50">
        <v>30</v>
      </c>
      <c r="E293" s="49" t="s">
        <v>174</v>
      </c>
      <c r="F293" s="51">
        <v>8</v>
      </c>
      <c r="G293" s="52">
        <v>6.6666666666666666E-2</v>
      </c>
      <c r="H293" s="53"/>
      <c r="I293" s="53"/>
    </row>
    <row r="294" spans="1:9" x14ac:dyDescent="0.15">
      <c r="A294" s="54">
        <v>40460</v>
      </c>
      <c r="B294" s="55" t="s">
        <v>14</v>
      </c>
      <c r="C294" s="88" t="s">
        <v>158</v>
      </c>
      <c r="D294" s="50">
        <v>5</v>
      </c>
      <c r="E294" s="49"/>
      <c r="F294" s="51"/>
      <c r="G294" s="52"/>
      <c r="H294" s="53"/>
      <c r="I294" s="53"/>
    </row>
    <row r="295" spans="1:9" x14ac:dyDescent="0.15">
      <c r="A295" s="54">
        <v>40461</v>
      </c>
      <c r="B295" s="55" t="s">
        <v>16</v>
      </c>
      <c r="C295" s="88"/>
      <c r="D295" s="50"/>
      <c r="E295" s="49" t="s">
        <v>29</v>
      </c>
      <c r="F295" s="51">
        <v>30</v>
      </c>
      <c r="G295" s="52">
        <v>0.125</v>
      </c>
      <c r="H295" s="53"/>
      <c r="I295" s="53"/>
    </row>
    <row r="296" spans="1:9" x14ac:dyDescent="0.15">
      <c r="A296" s="54">
        <v>40462</v>
      </c>
      <c r="B296" s="55" t="s">
        <v>20</v>
      </c>
      <c r="C296" s="88" t="s">
        <v>35</v>
      </c>
      <c r="D296" s="50">
        <v>10</v>
      </c>
      <c r="E296" s="49" t="s">
        <v>35</v>
      </c>
      <c r="F296" s="51">
        <v>10</v>
      </c>
      <c r="G296" s="52">
        <v>2.8935185185185185E-2</v>
      </c>
      <c r="H296" s="53"/>
      <c r="I296" s="53"/>
    </row>
    <row r="297" spans="1:9" x14ac:dyDescent="0.15">
      <c r="A297" s="54">
        <v>40463</v>
      </c>
      <c r="B297" s="55" t="s">
        <v>23</v>
      </c>
      <c r="C297" s="88" t="s">
        <v>158</v>
      </c>
      <c r="D297" s="50">
        <v>5</v>
      </c>
      <c r="E297" s="49" t="s">
        <v>158</v>
      </c>
      <c r="F297" s="51">
        <v>5</v>
      </c>
      <c r="G297" s="52">
        <v>2.2569444444444444E-2</v>
      </c>
      <c r="H297" s="53"/>
      <c r="I297" s="53"/>
    </row>
    <row r="298" spans="1:9" x14ac:dyDescent="0.15">
      <c r="A298" s="54">
        <v>40464</v>
      </c>
      <c r="B298" s="55" t="s">
        <v>24</v>
      </c>
      <c r="C298" s="88" t="s">
        <v>161</v>
      </c>
      <c r="D298" s="50">
        <v>20</v>
      </c>
      <c r="E298" s="49" t="s">
        <v>160</v>
      </c>
      <c r="F298" s="51">
        <v>20</v>
      </c>
      <c r="G298" s="52">
        <v>6.25E-2</v>
      </c>
      <c r="H298" s="53"/>
      <c r="I298" s="53"/>
    </row>
    <row r="299" spans="1:9" x14ac:dyDescent="0.15">
      <c r="A299" s="54">
        <v>40465</v>
      </c>
      <c r="B299" s="55" t="s">
        <v>26</v>
      </c>
      <c r="C299" s="88" t="s">
        <v>158</v>
      </c>
      <c r="D299" s="50">
        <v>5</v>
      </c>
      <c r="E299" s="49" t="s">
        <v>76</v>
      </c>
      <c r="F299" s="51">
        <v>5</v>
      </c>
      <c r="G299" s="52">
        <v>1.909722222222222E-2</v>
      </c>
      <c r="H299" s="53"/>
      <c r="I299" s="53"/>
    </row>
    <row r="300" spans="1:9" x14ac:dyDescent="0.15">
      <c r="A300" s="54">
        <v>40466</v>
      </c>
      <c r="B300" s="55" t="s">
        <v>10</v>
      </c>
      <c r="C300" s="88" t="s">
        <v>158</v>
      </c>
      <c r="D300" s="50">
        <v>5</v>
      </c>
      <c r="E300" s="49" t="s">
        <v>76</v>
      </c>
      <c r="F300" s="51">
        <v>5</v>
      </c>
      <c r="G300" s="52">
        <v>1.909722222222222E-2</v>
      </c>
      <c r="H300" s="53"/>
      <c r="I300" s="53"/>
    </row>
    <row r="301" spans="1:9" x14ac:dyDescent="0.15">
      <c r="A301" s="54">
        <v>40467</v>
      </c>
      <c r="B301" s="55" t="s">
        <v>14</v>
      </c>
      <c r="C301" s="88"/>
      <c r="D301" s="50"/>
      <c r="E301" s="49"/>
      <c r="F301" s="51"/>
      <c r="G301" s="52"/>
      <c r="H301" s="53"/>
      <c r="I301" s="53"/>
    </row>
    <row r="302" spans="1:9" x14ac:dyDescent="0.15">
      <c r="A302" s="54">
        <v>40468</v>
      </c>
      <c r="B302" s="55" t="s">
        <v>16</v>
      </c>
      <c r="C302" s="88" t="s">
        <v>175</v>
      </c>
      <c r="D302" s="50">
        <v>21</v>
      </c>
      <c r="E302" s="49" t="s">
        <v>176</v>
      </c>
      <c r="F302" s="51">
        <v>26</v>
      </c>
      <c r="G302" s="52">
        <v>7.8819444444444442E-2</v>
      </c>
      <c r="H302" s="53" t="s">
        <v>177</v>
      </c>
      <c r="I302" s="53" t="s">
        <v>178</v>
      </c>
    </row>
    <row r="303" spans="1:9" x14ac:dyDescent="0.15">
      <c r="A303" s="54">
        <v>40469</v>
      </c>
      <c r="B303" s="55" t="s">
        <v>20</v>
      </c>
      <c r="C303" s="88" t="s">
        <v>158</v>
      </c>
      <c r="D303" s="50">
        <v>5</v>
      </c>
      <c r="E303" s="49" t="s">
        <v>158</v>
      </c>
      <c r="F303" s="51">
        <v>5</v>
      </c>
      <c r="G303" s="52">
        <v>2.2569444444444444E-2</v>
      </c>
      <c r="H303" s="53"/>
      <c r="I303" s="53" t="s">
        <v>179</v>
      </c>
    </row>
    <row r="304" spans="1:9" x14ac:dyDescent="0.15">
      <c r="A304" s="54">
        <v>40470</v>
      </c>
      <c r="B304" s="55" t="s">
        <v>23</v>
      </c>
      <c r="C304" s="88" t="s">
        <v>158</v>
      </c>
      <c r="D304" s="50">
        <v>5</v>
      </c>
      <c r="E304" s="49" t="s">
        <v>76</v>
      </c>
      <c r="F304" s="51">
        <v>5</v>
      </c>
      <c r="G304" s="52">
        <v>1.909722222222222E-2</v>
      </c>
      <c r="H304" s="53"/>
      <c r="I304" s="53" t="s">
        <v>179</v>
      </c>
    </row>
    <row r="305" spans="1:9" x14ac:dyDescent="0.15">
      <c r="A305" s="54">
        <v>40471</v>
      </c>
      <c r="B305" s="55" t="s">
        <v>24</v>
      </c>
      <c r="C305" s="88" t="s">
        <v>161</v>
      </c>
      <c r="D305" s="50">
        <v>20</v>
      </c>
      <c r="E305" s="49" t="s">
        <v>180</v>
      </c>
      <c r="F305" s="51">
        <v>19</v>
      </c>
      <c r="G305" s="52">
        <v>6.157407407407408E-2</v>
      </c>
      <c r="H305" s="53" t="s">
        <v>181</v>
      </c>
      <c r="I305" s="53" t="s">
        <v>179</v>
      </c>
    </row>
    <row r="306" spans="1:9" x14ac:dyDescent="0.15">
      <c r="A306" s="54">
        <v>40472</v>
      </c>
      <c r="B306" s="55" t="s">
        <v>26</v>
      </c>
      <c r="C306" s="88"/>
      <c r="D306" s="51"/>
      <c r="E306" s="49"/>
      <c r="F306" s="51"/>
      <c r="G306" s="52"/>
      <c r="H306" s="53"/>
      <c r="I306" s="53" t="s">
        <v>179</v>
      </c>
    </row>
    <row r="307" spans="1:9" x14ac:dyDescent="0.15">
      <c r="A307" s="54">
        <v>40473</v>
      </c>
      <c r="B307" s="55" t="s">
        <v>10</v>
      </c>
      <c r="C307" s="88" t="s">
        <v>29</v>
      </c>
      <c r="D307" s="51">
        <v>30</v>
      </c>
      <c r="E307" s="49" t="s">
        <v>182</v>
      </c>
      <c r="F307" s="51">
        <v>30</v>
      </c>
      <c r="G307" s="52">
        <v>0.11805555555555557</v>
      </c>
      <c r="H307" s="53" t="s">
        <v>183</v>
      </c>
      <c r="I307" s="53" t="s">
        <v>179</v>
      </c>
    </row>
    <row r="308" spans="1:9" x14ac:dyDescent="0.15">
      <c r="A308" s="54">
        <v>40474</v>
      </c>
      <c r="B308" s="55" t="s">
        <v>14</v>
      </c>
      <c r="C308" s="88" t="s">
        <v>158</v>
      </c>
      <c r="D308" s="50">
        <v>5</v>
      </c>
      <c r="E308" s="88" t="s">
        <v>184</v>
      </c>
      <c r="F308" s="51">
        <v>2</v>
      </c>
      <c r="G308" s="52">
        <v>6.9444444444444441E-3</v>
      </c>
      <c r="H308" s="53"/>
      <c r="I308" s="53" t="s">
        <v>179</v>
      </c>
    </row>
    <row r="309" spans="1:9" x14ac:dyDescent="0.15">
      <c r="A309" s="54">
        <v>40475</v>
      </c>
      <c r="B309" s="55" t="s">
        <v>16</v>
      </c>
      <c r="C309" s="88" t="s">
        <v>173</v>
      </c>
      <c r="D309" s="50">
        <v>30</v>
      </c>
      <c r="E309" s="88" t="s">
        <v>118</v>
      </c>
      <c r="F309" s="51">
        <v>30</v>
      </c>
      <c r="G309" s="52">
        <v>0.10416666666666667</v>
      </c>
      <c r="H309" s="53" t="s">
        <v>185</v>
      </c>
      <c r="I309" s="53" t="s">
        <v>186</v>
      </c>
    </row>
    <row r="310" spans="1:9" x14ac:dyDescent="0.15">
      <c r="A310" s="54">
        <v>40476</v>
      </c>
      <c r="B310" s="55" t="s">
        <v>20</v>
      </c>
      <c r="C310" s="88" t="s">
        <v>158</v>
      </c>
      <c r="D310" s="50">
        <v>5</v>
      </c>
      <c r="E310" s="49" t="s">
        <v>187</v>
      </c>
      <c r="F310" s="51">
        <v>5</v>
      </c>
      <c r="G310" s="52">
        <v>2.6041666666666668E-2</v>
      </c>
      <c r="H310" s="53"/>
      <c r="I310" s="53" t="s">
        <v>186</v>
      </c>
    </row>
    <row r="311" spans="1:9" x14ac:dyDescent="0.15">
      <c r="A311" s="54">
        <v>40477</v>
      </c>
      <c r="B311" s="55" t="s">
        <v>23</v>
      </c>
      <c r="C311" s="88" t="s">
        <v>163</v>
      </c>
      <c r="D311" s="50">
        <v>20</v>
      </c>
      <c r="E311" s="49" t="s">
        <v>160</v>
      </c>
      <c r="F311" s="51">
        <v>20</v>
      </c>
      <c r="G311" s="52">
        <v>6.25E-2</v>
      </c>
      <c r="H311" s="53" t="s">
        <v>188</v>
      </c>
      <c r="I311" s="53" t="s">
        <v>186</v>
      </c>
    </row>
    <row r="312" spans="1:9" x14ac:dyDescent="0.15">
      <c r="A312" s="54">
        <v>40478</v>
      </c>
      <c r="B312" s="55" t="s">
        <v>24</v>
      </c>
      <c r="C312" s="88" t="s">
        <v>158</v>
      </c>
      <c r="D312" s="50">
        <v>5</v>
      </c>
      <c r="E312" s="49" t="s">
        <v>65</v>
      </c>
      <c r="F312" s="51">
        <v>5</v>
      </c>
      <c r="G312" s="52">
        <v>2.0833333333333332E-2</v>
      </c>
      <c r="H312" s="53"/>
      <c r="I312" s="53" t="s">
        <v>186</v>
      </c>
    </row>
    <row r="313" spans="1:9" x14ac:dyDescent="0.15">
      <c r="A313" s="54">
        <v>40479</v>
      </c>
      <c r="B313" s="55" t="s">
        <v>26</v>
      </c>
      <c r="C313" s="88"/>
      <c r="D313" s="50"/>
      <c r="E313" s="49"/>
      <c r="F313" s="51"/>
      <c r="G313" s="52"/>
      <c r="H313" s="53"/>
      <c r="I313" s="53" t="s">
        <v>186</v>
      </c>
    </row>
    <row r="314" spans="1:9" x14ac:dyDescent="0.15">
      <c r="A314" s="54">
        <v>40480</v>
      </c>
      <c r="B314" s="55" t="s">
        <v>10</v>
      </c>
      <c r="C314" s="88" t="s">
        <v>189</v>
      </c>
      <c r="D314" s="50">
        <v>30</v>
      </c>
      <c r="E314" s="88" t="s">
        <v>99</v>
      </c>
      <c r="F314" s="51">
        <v>30</v>
      </c>
      <c r="G314" s="52">
        <v>9.7222222222222224E-2</v>
      </c>
      <c r="H314" s="53" t="s">
        <v>190</v>
      </c>
      <c r="I314" s="53" t="s">
        <v>186</v>
      </c>
    </row>
    <row r="315" spans="1:9" x14ac:dyDescent="0.15">
      <c r="A315" s="54">
        <v>40481</v>
      </c>
      <c r="B315" s="55" t="s">
        <v>14</v>
      </c>
      <c r="C315" s="88" t="s">
        <v>158</v>
      </c>
      <c r="D315" s="50">
        <v>5</v>
      </c>
      <c r="E315" s="88" t="s">
        <v>191</v>
      </c>
      <c r="F315" s="51">
        <v>30</v>
      </c>
      <c r="G315" s="52">
        <v>0.13541666666666666</v>
      </c>
      <c r="H315" s="53" t="s">
        <v>192</v>
      </c>
      <c r="I315" s="53" t="s">
        <v>186</v>
      </c>
    </row>
    <row r="316" spans="1:9" x14ac:dyDescent="0.15">
      <c r="A316" s="54">
        <v>40482</v>
      </c>
      <c r="B316" s="55" t="s">
        <v>16</v>
      </c>
      <c r="C316" s="88" t="s">
        <v>29</v>
      </c>
      <c r="D316" s="51">
        <v>30</v>
      </c>
      <c r="E316" s="49" t="s">
        <v>187</v>
      </c>
      <c r="F316" s="51">
        <v>5</v>
      </c>
      <c r="G316" s="52">
        <v>2.6041666666666668E-2</v>
      </c>
      <c r="H316" s="53"/>
      <c r="I316" s="53" t="s">
        <v>87</v>
      </c>
    </row>
    <row r="317" spans="1:9" x14ac:dyDescent="0.15">
      <c r="A317" s="105" t="s">
        <v>193</v>
      </c>
      <c r="B317" s="106"/>
      <c r="C317" s="89"/>
      <c r="D317" s="59">
        <f>SUM(D286:D316)</f>
        <v>341</v>
      </c>
      <c r="E317" s="58"/>
      <c r="F317" s="62">
        <f>SUM(F286:F316)</f>
        <v>333</v>
      </c>
      <c r="G317" s="81">
        <f>SUM(G286:G316)</f>
        <v>1.2541666666666667</v>
      </c>
      <c r="H317" s="61"/>
      <c r="I317" s="61"/>
    </row>
    <row r="318" spans="1:9" x14ac:dyDescent="0.15">
      <c r="A318" s="54">
        <v>40483</v>
      </c>
      <c r="B318" s="55" t="s">
        <v>20</v>
      </c>
      <c r="C318" s="88" t="s">
        <v>158</v>
      </c>
      <c r="D318" s="50">
        <v>5</v>
      </c>
      <c r="E318" s="49" t="s">
        <v>65</v>
      </c>
      <c r="F318" s="51">
        <v>5</v>
      </c>
      <c r="G318" s="52">
        <v>2.0833333333333332E-2</v>
      </c>
      <c r="H318" s="53"/>
      <c r="I318" s="53" t="s">
        <v>87</v>
      </c>
    </row>
    <row r="319" spans="1:9" x14ac:dyDescent="0.15">
      <c r="A319" s="54">
        <v>40484</v>
      </c>
      <c r="B319" s="55" t="s">
        <v>23</v>
      </c>
      <c r="C319" s="88"/>
      <c r="D319" s="50"/>
      <c r="E319" s="49"/>
      <c r="F319" s="51"/>
      <c r="G319" s="52"/>
      <c r="H319" s="53"/>
      <c r="I319" s="53" t="s">
        <v>87</v>
      </c>
    </row>
    <row r="320" spans="1:9" x14ac:dyDescent="0.15">
      <c r="A320" s="54">
        <v>40485</v>
      </c>
      <c r="B320" s="55" t="s">
        <v>24</v>
      </c>
      <c r="C320" s="88" t="s">
        <v>194</v>
      </c>
      <c r="D320" s="50">
        <v>10</v>
      </c>
      <c r="E320" s="49" t="s">
        <v>195</v>
      </c>
      <c r="F320" s="51">
        <v>10</v>
      </c>
      <c r="G320" s="52">
        <v>3.2534722222222222E-2</v>
      </c>
      <c r="H320" s="53"/>
      <c r="I320" s="53" t="s">
        <v>87</v>
      </c>
    </row>
    <row r="321" spans="1:9" x14ac:dyDescent="0.15">
      <c r="A321" s="54">
        <v>40486</v>
      </c>
      <c r="B321" s="55" t="s">
        <v>26</v>
      </c>
      <c r="C321" s="88" t="s">
        <v>158</v>
      </c>
      <c r="D321" s="50">
        <v>5</v>
      </c>
      <c r="E321" s="49" t="s">
        <v>314</v>
      </c>
      <c r="F321" s="51"/>
      <c r="G321" s="52"/>
      <c r="H321" s="53"/>
      <c r="I321" s="53" t="s">
        <v>87</v>
      </c>
    </row>
    <row r="322" spans="1:9" x14ac:dyDescent="0.15">
      <c r="A322" s="54">
        <v>40487</v>
      </c>
      <c r="B322" s="55" t="s">
        <v>10</v>
      </c>
      <c r="C322" s="88" t="s">
        <v>158</v>
      </c>
      <c r="D322" s="50">
        <v>5</v>
      </c>
      <c r="E322" s="49"/>
      <c r="F322" s="51"/>
      <c r="G322" s="52"/>
      <c r="H322" s="53"/>
      <c r="I322" s="53" t="s">
        <v>87</v>
      </c>
    </row>
    <row r="323" spans="1:9" x14ac:dyDescent="0.15">
      <c r="A323" s="54">
        <v>40488</v>
      </c>
      <c r="B323" s="55" t="s">
        <v>14</v>
      </c>
      <c r="C323" s="88"/>
      <c r="D323" s="50"/>
      <c r="E323" s="49"/>
      <c r="F323" s="51"/>
      <c r="G323" s="52"/>
      <c r="H323" s="53"/>
      <c r="I323" s="53" t="s">
        <v>87</v>
      </c>
    </row>
    <row r="324" spans="1:9" x14ac:dyDescent="0.15">
      <c r="A324" s="54">
        <v>40489</v>
      </c>
      <c r="B324" s="55" t="s">
        <v>16</v>
      </c>
      <c r="C324" s="88" t="s">
        <v>196</v>
      </c>
      <c r="D324" s="50">
        <v>42</v>
      </c>
      <c r="E324" s="49" t="s">
        <v>197</v>
      </c>
      <c r="F324" s="51">
        <v>42</v>
      </c>
      <c r="G324" s="52">
        <v>0.13767361111111112</v>
      </c>
      <c r="H324" s="53"/>
      <c r="I324" s="53" t="s">
        <v>13</v>
      </c>
    </row>
    <row r="325" spans="1:9" x14ac:dyDescent="0.15">
      <c r="A325" s="54">
        <v>40490</v>
      </c>
      <c r="B325" s="55" t="s">
        <v>20</v>
      </c>
      <c r="C325" s="88" t="s">
        <v>158</v>
      </c>
      <c r="D325" s="50">
        <v>5</v>
      </c>
      <c r="E325" s="49" t="s">
        <v>198</v>
      </c>
      <c r="F325" s="51"/>
      <c r="G325" s="52"/>
      <c r="H325" s="53"/>
      <c r="I325" s="53" t="s">
        <v>13</v>
      </c>
    </row>
    <row r="326" spans="1:9" x14ac:dyDescent="0.15">
      <c r="A326" s="54">
        <v>40491</v>
      </c>
      <c r="B326" s="55" t="s">
        <v>23</v>
      </c>
      <c r="C326" s="88" t="s">
        <v>158</v>
      </c>
      <c r="D326" s="50">
        <v>5</v>
      </c>
      <c r="E326" s="49" t="s">
        <v>315</v>
      </c>
      <c r="F326" s="51"/>
      <c r="G326" s="52"/>
      <c r="H326" s="53"/>
      <c r="I326" s="53" t="s">
        <v>13</v>
      </c>
    </row>
    <row r="327" spans="1:9" x14ac:dyDescent="0.15">
      <c r="A327" s="54">
        <v>40492</v>
      </c>
      <c r="B327" s="55" t="s">
        <v>24</v>
      </c>
      <c r="C327" s="88"/>
      <c r="D327" s="50"/>
      <c r="E327" s="49" t="s">
        <v>198</v>
      </c>
      <c r="F327" s="51"/>
      <c r="G327" s="52"/>
      <c r="H327" s="53"/>
      <c r="I327" s="53" t="s">
        <v>13</v>
      </c>
    </row>
    <row r="328" spans="1:9" x14ac:dyDescent="0.15">
      <c r="A328" s="54">
        <v>40493</v>
      </c>
      <c r="B328" s="55" t="s">
        <v>26</v>
      </c>
      <c r="C328" s="88" t="s">
        <v>158</v>
      </c>
      <c r="D328" s="50">
        <v>5</v>
      </c>
      <c r="E328" s="49" t="s">
        <v>198</v>
      </c>
      <c r="F328" s="51"/>
      <c r="G328" s="52"/>
      <c r="H328" s="53"/>
      <c r="I328" s="53" t="s">
        <v>13</v>
      </c>
    </row>
    <row r="329" spans="1:9" x14ac:dyDescent="0.15">
      <c r="A329" s="54">
        <v>40494</v>
      </c>
      <c r="B329" s="55" t="s">
        <v>10</v>
      </c>
      <c r="C329" s="88" t="s">
        <v>199</v>
      </c>
      <c r="D329" s="51">
        <v>25</v>
      </c>
      <c r="E329" s="49" t="s">
        <v>127</v>
      </c>
      <c r="F329" s="51">
        <v>20</v>
      </c>
      <c r="G329" s="52">
        <v>7.407407407407407E-2</v>
      </c>
      <c r="H329" s="53"/>
      <c r="I329" s="53" t="s">
        <v>13</v>
      </c>
    </row>
    <row r="330" spans="1:9" x14ac:dyDescent="0.15">
      <c r="A330" s="54">
        <v>40495</v>
      </c>
      <c r="B330" s="55" t="s">
        <v>14</v>
      </c>
      <c r="C330" s="88" t="s">
        <v>200</v>
      </c>
      <c r="D330" s="51">
        <v>35</v>
      </c>
      <c r="E330" s="88" t="s">
        <v>29</v>
      </c>
      <c r="F330" s="51">
        <v>30</v>
      </c>
      <c r="G330" s="52">
        <v>0.13055555555555556</v>
      </c>
      <c r="H330" s="53"/>
      <c r="I330" s="53" t="s">
        <v>13</v>
      </c>
    </row>
    <row r="331" spans="1:9" x14ac:dyDescent="0.15">
      <c r="A331" s="54">
        <v>40496</v>
      </c>
      <c r="B331" s="55" t="s">
        <v>16</v>
      </c>
      <c r="C331" s="88"/>
      <c r="D331" s="50"/>
      <c r="E331" s="49" t="s">
        <v>201</v>
      </c>
      <c r="F331" s="51">
        <v>8</v>
      </c>
      <c r="G331" s="52">
        <v>3.0555555555555555E-2</v>
      </c>
      <c r="H331" s="53"/>
      <c r="I331" s="53" t="s">
        <v>19</v>
      </c>
    </row>
    <row r="332" spans="1:9" x14ac:dyDescent="0.15">
      <c r="A332" s="54">
        <v>40497</v>
      </c>
      <c r="B332" s="55" t="s">
        <v>20</v>
      </c>
      <c r="C332" s="88" t="s">
        <v>160</v>
      </c>
      <c r="D332" s="50">
        <v>20</v>
      </c>
      <c r="E332" s="88" t="s">
        <v>160</v>
      </c>
      <c r="F332" s="51">
        <v>20</v>
      </c>
      <c r="G332" s="52">
        <v>6.25E-2</v>
      </c>
      <c r="H332" s="53" t="s">
        <v>202</v>
      </c>
      <c r="I332" s="53" t="s">
        <v>19</v>
      </c>
    </row>
    <row r="333" spans="1:9" x14ac:dyDescent="0.15">
      <c r="A333" s="54">
        <v>40498</v>
      </c>
      <c r="B333" s="55" t="s">
        <v>23</v>
      </c>
      <c r="C333" s="88" t="s">
        <v>158</v>
      </c>
      <c r="D333" s="50">
        <v>5</v>
      </c>
      <c r="E333" s="88" t="s">
        <v>65</v>
      </c>
      <c r="F333" s="51">
        <v>5</v>
      </c>
      <c r="G333" s="52">
        <v>2.0833333333333332E-2</v>
      </c>
      <c r="H333" s="53"/>
      <c r="I333" s="53" t="s">
        <v>19</v>
      </c>
    </row>
    <row r="334" spans="1:9" x14ac:dyDescent="0.15">
      <c r="A334" s="54">
        <v>40499</v>
      </c>
      <c r="B334" s="55" t="s">
        <v>24</v>
      </c>
      <c r="C334" s="88" t="s">
        <v>203</v>
      </c>
      <c r="D334" s="50">
        <v>5</v>
      </c>
      <c r="E334" s="88" t="s">
        <v>204</v>
      </c>
      <c r="F334" s="51">
        <v>10</v>
      </c>
      <c r="G334" s="52">
        <v>3.4375000000000003E-2</v>
      </c>
      <c r="H334" s="53" t="s">
        <v>205</v>
      </c>
      <c r="I334" s="53" t="s">
        <v>19</v>
      </c>
    </row>
    <row r="335" spans="1:9" x14ac:dyDescent="0.15">
      <c r="A335" s="54">
        <v>40500</v>
      </c>
      <c r="B335" s="55" t="s">
        <v>26</v>
      </c>
      <c r="C335" s="88"/>
      <c r="D335" s="50"/>
      <c r="E335" s="49" t="s">
        <v>106</v>
      </c>
      <c r="F335" s="51">
        <v>2</v>
      </c>
      <c r="G335" s="52">
        <v>1.6666666666666666E-2</v>
      </c>
      <c r="H335" s="53"/>
      <c r="I335" s="53" t="s">
        <v>19</v>
      </c>
    </row>
    <row r="336" spans="1:9" x14ac:dyDescent="0.15">
      <c r="A336" s="54">
        <v>40501</v>
      </c>
      <c r="B336" s="55" t="s">
        <v>10</v>
      </c>
      <c r="C336" s="88"/>
      <c r="D336" s="50"/>
      <c r="E336" s="88" t="s">
        <v>65</v>
      </c>
      <c r="F336" s="51">
        <v>5</v>
      </c>
      <c r="G336" s="52">
        <v>2.0833333333333332E-2</v>
      </c>
      <c r="H336" s="53"/>
      <c r="I336" s="53" t="s">
        <v>19</v>
      </c>
    </row>
    <row r="337" spans="1:9" x14ac:dyDescent="0.15">
      <c r="A337" s="54">
        <v>40502</v>
      </c>
      <c r="B337" s="55" t="s">
        <v>14</v>
      </c>
      <c r="C337" s="88" t="s">
        <v>158</v>
      </c>
      <c r="D337" s="50">
        <v>5</v>
      </c>
      <c r="E337" s="49"/>
      <c r="F337" s="51"/>
      <c r="G337" s="52"/>
      <c r="H337" s="53"/>
      <c r="I337" s="53" t="s">
        <v>19</v>
      </c>
    </row>
    <row r="338" spans="1:9" x14ac:dyDescent="0.15">
      <c r="A338" s="54">
        <v>40503</v>
      </c>
      <c r="B338" s="55" t="s">
        <v>16</v>
      </c>
      <c r="C338" s="88" t="s">
        <v>206</v>
      </c>
      <c r="D338" s="50">
        <v>42</v>
      </c>
      <c r="E338" s="88" t="s">
        <v>207</v>
      </c>
      <c r="F338" s="51">
        <v>47</v>
      </c>
      <c r="G338" s="52">
        <v>0.14666666666666667</v>
      </c>
      <c r="H338" s="53" t="s">
        <v>208</v>
      </c>
      <c r="I338" s="53" t="s">
        <v>32</v>
      </c>
    </row>
    <row r="339" spans="1:9" x14ac:dyDescent="0.15">
      <c r="A339" s="54">
        <v>40504</v>
      </c>
      <c r="B339" s="55" t="s">
        <v>20</v>
      </c>
      <c r="C339" s="88" t="s">
        <v>158</v>
      </c>
      <c r="D339" s="50">
        <v>5</v>
      </c>
      <c r="E339" s="49" t="s">
        <v>106</v>
      </c>
      <c r="F339" s="51">
        <v>2</v>
      </c>
      <c r="G339" s="52">
        <v>1.6666666666666666E-2</v>
      </c>
      <c r="H339" s="53"/>
      <c r="I339" s="53" t="s">
        <v>32</v>
      </c>
    </row>
    <row r="340" spans="1:9" x14ac:dyDescent="0.15">
      <c r="A340" s="54">
        <v>40505</v>
      </c>
      <c r="B340" s="55" t="s">
        <v>23</v>
      </c>
      <c r="C340" s="88" t="s">
        <v>158</v>
      </c>
      <c r="D340" s="50">
        <v>5</v>
      </c>
      <c r="E340" s="88" t="s">
        <v>209</v>
      </c>
      <c r="F340" s="51">
        <v>15</v>
      </c>
      <c r="G340" s="52">
        <v>7.6388888888888895E-2</v>
      </c>
      <c r="H340" s="53"/>
      <c r="I340" s="53" t="s">
        <v>32</v>
      </c>
    </row>
    <row r="341" spans="1:9" x14ac:dyDescent="0.15">
      <c r="A341" s="54">
        <v>40506</v>
      </c>
      <c r="B341" s="55" t="s">
        <v>24</v>
      </c>
      <c r="C341" s="88"/>
      <c r="D341" s="50"/>
      <c r="E341" s="88" t="s">
        <v>163</v>
      </c>
      <c r="F341" s="51">
        <v>20</v>
      </c>
      <c r="G341" s="52">
        <v>6.3888888888888884E-2</v>
      </c>
      <c r="H341" s="53" t="s">
        <v>210</v>
      </c>
      <c r="I341" s="53" t="s">
        <v>32</v>
      </c>
    </row>
    <row r="342" spans="1:9" x14ac:dyDescent="0.15">
      <c r="A342" s="54">
        <v>40507</v>
      </c>
      <c r="B342" s="55" t="s">
        <v>26</v>
      </c>
      <c r="C342" s="88" t="s">
        <v>158</v>
      </c>
      <c r="D342" s="50">
        <v>5</v>
      </c>
      <c r="E342" s="49"/>
      <c r="F342" s="51"/>
      <c r="G342" s="52"/>
      <c r="H342" s="53"/>
      <c r="I342" s="53" t="s">
        <v>32</v>
      </c>
    </row>
    <row r="343" spans="1:9" x14ac:dyDescent="0.15">
      <c r="A343" s="54">
        <v>40508</v>
      </c>
      <c r="B343" s="55" t="s">
        <v>10</v>
      </c>
      <c r="C343" s="88" t="s">
        <v>211</v>
      </c>
      <c r="D343" s="50">
        <v>30</v>
      </c>
      <c r="E343" s="88" t="s">
        <v>212</v>
      </c>
      <c r="F343" s="51">
        <v>30</v>
      </c>
      <c r="G343" s="52">
        <v>9.2361111111111116E-2</v>
      </c>
      <c r="H343" s="53" t="s">
        <v>213</v>
      </c>
      <c r="I343" s="53" t="s">
        <v>32</v>
      </c>
    </row>
    <row r="344" spans="1:9" x14ac:dyDescent="0.15">
      <c r="A344" s="54">
        <v>40509</v>
      </c>
      <c r="B344" s="55" t="s">
        <v>14</v>
      </c>
      <c r="C344" s="88" t="s">
        <v>158</v>
      </c>
      <c r="D344" s="50">
        <v>5</v>
      </c>
      <c r="E344" s="88" t="s">
        <v>158</v>
      </c>
      <c r="F344" s="51">
        <v>5</v>
      </c>
      <c r="G344" s="52">
        <v>2.0833333333333332E-2</v>
      </c>
      <c r="H344" s="53"/>
      <c r="I344" s="53" t="s">
        <v>32</v>
      </c>
    </row>
    <row r="345" spans="1:9" x14ac:dyDescent="0.15">
      <c r="A345" s="54">
        <v>40510</v>
      </c>
      <c r="B345" s="55" t="s">
        <v>16</v>
      </c>
      <c r="C345" s="88" t="s">
        <v>214</v>
      </c>
      <c r="D345" s="51">
        <v>30</v>
      </c>
      <c r="E345" s="49" t="s">
        <v>215</v>
      </c>
      <c r="F345" s="51">
        <v>30</v>
      </c>
      <c r="G345" s="52">
        <v>0.121875</v>
      </c>
      <c r="H345" s="53" t="s">
        <v>216</v>
      </c>
      <c r="I345" s="53" t="s">
        <v>41</v>
      </c>
    </row>
    <row r="346" spans="1:9" x14ac:dyDescent="0.15">
      <c r="A346" s="54">
        <v>40511</v>
      </c>
      <c r="B346" s="55" t="s">
        <v>20</v>
      </c>
      <c r="C346" s="88" t="s">
        <v>158</v>
      </c>
      <c r="D346" s="50">
        <v>5</v>
      </c>
      <c r="E346" s="88" t="s">
        <v>65</v>
      </c>
      <c r="F346" s="51">
        <v>5</v>
      </c>
      <c r="G346" s="52">
        <v>2.0833333333333332E-2</v>
      </c>
      <c r="H346" s="53"/>
      <c r="I346" s="53" t="s">
        <v>41</v>
      </c>
    </row>
    <row r="347" spans="1:9" x14ac:dyDescent="0.15">
      <c r="A347" s="54">
        <v>40512</v>
      </c>
      <c r="B347" s="55" t="s">
        <v>23</v>
      </c>
      <c r="C347" s="88" t="s">
        <v>217</v>
      </c>
      <c r="D347" s="50">
        <v>20</v>
      </c>
      <c r="E347" s="88" t="s">
        <v>218</v>
      </c>
      <c r="F347" s="51">
        <v>20</v>
      </c>
      <c r="G347" s="52">
        <v>6.1111111111111116E-2</v>
      </c>
      <c r="H347" s="53" t="s">
        <v>219</v>
      </c>
      <c r="I347" s="53" t="s">
        <v>41</v>
      </c>
    </row>
    <row r="348" spans="1:9" x14ac:dyDescent="0.15">
      <c r="A348" s="105" t="s">
        <v>220</v>
      </c>
      <c r="B348" s="106"/>
      <c r="C348" s="89"/>
      <c r="D348" s="59">
        <f>SUM(D318:D347)</f>
        <v>324</v>
      </c>
      <c r="E348" s="58"/>
      <c r="F348" s="62">
        <f>SUM(F318:F347)</f>
        <v>331</v>
      </c>
      <c r="G348" s="81">
        <f>SUM(G318:G347)</f>
        <v>1.2020601851851855</v>
      </c>
      <c r="H348" s="61"/>
      <c r="I348" s="61"/>
    </row>
    <row r="349" spans="1:9" x14ac:dyDescent="0.15">
      <c r="A349" s="54">
        <v>40513</v>
      </c>
      <c r="B349" s="55" t="s">
        <v>24</v>
      </c>
      <c r="C349" s="88" t="s">
        <v>158</v>
      </c>
      <c r="D349" s="50">
        <v>5</v>
      </c>
      <c r="E349" s="88" t="s">
        <v>65</v>
      </c>
      <c r="F349" s="51">
        <v>5</v>
      </c>
      <c r="G349" s="52">
        <v>2.0833333333333332E-2</v>
      </c>
      <c r="H349" s="53"/>
      <c r="I349" s="53" t="s">
        <v>41</v>
      </c>
    </row>
    <row r="350" spans="1:9" x14ac:dyDescent="0.15">
      <c r="A350" s="54">
        <v>40514</v>
      </c>
      <c r="B350" s="55" t="s">
        <v>26</v>
      </c>
      <c r="C350" s="88"/>
      <c r="D350" s="50"/>
      <c r="E350" s="49"/>
      <c r="F350" s="51"/>
      <c r="G350" s="52"/>
      <c r="H350" s="53"/>
      <c r="I350" s="53" t="s">
        <v>41</v>
      </c>
    </row>
    <row r="351" spans="1:9" x14ac:dyDescent="0.15">
      <c r="A351" s="54">
        <v>40515</v>
      </c>
      <c r="B351" s="55" t="s">
        <v>10</v>
      </c>
      <c r="C351" s="88" t="s">
        <v>17</v>
      </c>
      <c r="D351" s="50">
        <v>20</v>
      </c>
      <c r="E351" s="88" t="s">
        <v>221</v>
      </c>
      <c r="F351" s="51">
        <v>10</v>
      </c>
      <c r="G351" s="52">
        <v>3.4375000000000003E-2</v>
      </c>
      <c r="H351" s="53" t="s">
        <v>222</v>
      </c>
      <c r="I351" s="53" t="s">
        <v>41</v>
      </c>
    </row>
    <row r="352" spans="1:9" x14ac:dyDescent="0.15">
      <c r="A352" s="54">
        <v>40516</v>
      </c>
      <c r="B352" s="55" t="s">
        <v>14</v>
      </c>
      <c r="C352" s="88" t="s">
        <v>158</v>
      </c>
      <c r="D352" s="50">
        <v>5</v>
      </c>
      <c r="E352" s="49" t="s">
        <v>223</v>
      </c>
      <c r="F352" s="51">
        <v>3</v>
      </c>
      <c r="G352" s="52">
        <v>8.3333333333333332E-3</v>
      </c>
      <c r="H352" s="53" t="s">
        <v>224</v>
      </c>
      <c r="I352" s="53" t="s">
        <v>41</v>
      </c>
    </row>
    <row r="353" spans="1:9" x14ac:dyDescent="0.15">
      <c r="A353" s="54">
        <v>40517</v>
      </c>
      <c r="B353" s="55" t="s">
        <v>16</v>
      </c>
      <c r="C353" s="88"/>
      <c r="D353" s="50"/>
      <c r="E353" s="88" t="s">
        <v>225</v>
      </c>
      <c r="F353" s="51">
        <v>4</v>
      </c>
      <c r="G353" s="52">
        <v>1.5277777777777777E-2</v>
      </c>
      <c r="H353" s="53" t="s">
        <v>226</v>
      </c>
      <c r="I353" s="53" t="s">
        <v>44</v>
      </c>
    </row>
    <row r="354" spans="1:9" x14ac:dyDescent="0.15">
      <c r="A354" s="54">
        <v>40518</v>
      </c>
      <c r="B354" s="55" t="s">
        <v>20</v>
      </c>
      <c r="C354" s="88" t="s">
        <v>35</v>
      </c>
      <c r="D354" s="50">
        <v>10</v>
      </c>
      <c r="E354" s="88" t="s">
        <v>138</v>
      </c>
      <c r="F354" s="51">
        <v>10</v>
      </c>
      <c r="G354" s="52">
        <v>2.8182870370370372E-2</v>
      </c>
      <c r="H354" s="53" t="s">
        <v>227</v>
      </c>
      <c r="I354" s="53" t="s">
        <v>44</v>
      </c>
    </row>
    <row r="355" spans="1:9" x14ac:dyDescent="0.15">
      <c r="A355" s="54">
        <v>40519</v>
      </c>
      <c r="B355" s="55" t="s">
        <v>23</v>
      </c>
      <c r="C355" s="88" t="s">
        <v>158</v>
      </c>
      <c r="D355" s="50">
        <v>5</v>
      </c>
      <c r="E355" s="88" t="s">
        <v>40</v>
      </c>
      <c r="F355" s="51">
        <v>5</v>
      </c>
      <c r="G355" s="52">
        <v>1.7361111111111112E-2</v>
      </c>
      <c r="H355" s="53" t="s">
        <v>228</v>
      </c>
      <c r="I355" s="53" t="s">
        <v>44</v>
      </c>
    </row>
    <row r="356" spans="1:9" x14ac:dyDescent="0.15">
      <c r="A356" s="54">
        <v>40520</v>
      </c>
      <c r="B356" s="55" t="s">
        <v>24</v>
      </c>
      <c r="C356" s="88" t="s">
        <v>17</v>
      </c>
      <c r="D356" s="50">
        <v>20</v>
      </c>
      <c r="E356" s="88" t="s">
        <v>229</v>
      </c>
      <c r="F356" s="51">
        <v>20</v>
      </c>
      <c r="G356" s="52">
        <v>5.8912037037037034E-2</v>
      </c>
      <c r="H356" s="53" t="s">
        <v>230</v>
      </c>
      <c r="I356" s="53" t="s">
        <v>44</v>
      </c>
    </row>
    <row r="357" spans="1:9" x14ac:dyDescent="0.15">
      <c r="A357" s="54">
        <v>40521</v>
      </c>
      <c r="B357" s="55" t="s">
        <v>26</v>
      </c>
      <c r="C357" s="88" t="s">
        <v>158</v>
      </c>
      <c r="D357" s="50">
        <v>5</v>
      </c>
      <c r="E357" s="88" t="s">
        <v>40</v>
      </c>
      <c r="F357" s="51">
        <v>5</v>
      </c>
      <c r="G357" s="52">
        <v>1.7361111111111112E-2</v>
      </c>
      <c r="H357" s="53"/>
      <c r="I357" s="53" t="s">
        <v>44</v>
      </c>
    </row>
    <row r="358" spans="1:9" x14ac:dyDescent="0.15">
      <c r="A358" s="54">
        <v>40522</v>
      </c>
      <c r="B358" s="55" t="s">
        <v>10</v>
      </c>
      <c r="C358" s="88" t="s">
        <v>229</v>
      </c>
      <c r="D358" s="50">
        <v>20</v>
      </c>
      <c r="E358" s="88" t="s">
        <v>21</v>
      </c>
      <c r="F358" s="51">
        <v>10</v>
      </c>
      <c r="G358" s="52">
        <v>3.4722222222222224E-2</v>
      </c>
      <c r="H358" s="53" t="s">
        <v>231</v>
      </c>
      <c r="I358" s="53" t="s">
        <v>44</v>
      </c>
    </row>
    <row r="359" spans="1:9" x14ac:dyDescent="0.15">
      <c r="A359" s="54">
        <v>40523</v>
      </c>
      <c r="B359" s="55" t="s">
        <v>14</v>
      </c>
      <c r="C359" s="88" t="s">
        <v>158</v>
      </c>
      <c r="D359" s="50">
        <v>5</v>
      </c>
      <c r="E359" s="88" t="s">
        <v>232</v>
      </c>
      <c r="F359" s="51">
        <v>20</v>
      </c>
      <c r="G359" s="52">
        <v>5.9953703703703703E-2</v>
      </c>
      <c r="H359" s="53" t="s">
        <v>233</v>
      </c>
      <c r="I359" s="53" t="s">
        <v>44</v>
      </c>
    </row>
    <row r="360" spans="1:9" x14ac:dyDescent="0.15">
      <c r="A360" s="54">
        <v>40524</v>
      </c>
      <c r="B360" s="55" t="s">
        <v>16</v>
      </c>
      <c r="C360" s="88" t="s">
        <v>158</v>
      </c>
      <c r="D360" s="50">
        <v>5</v>
      </c>
      <c r="E360" s="49"/>
      <c r="F360" s="51"/>
      <c r="G360" s="52"/>
      <c r="H360" s="53"/>
      <c r="I360" s="53" t="s">
        <v>48</v>
      </c>
    </row>
    <row r="361" spans="1:9" x14ac:dyDescent="0.15">
      <c r="A361" s="54">
        <v>40525</v>
      </c>
      <c r="B361" s="55" t="s">
        <v>20</v>
      </c>
      <c r="C361" s="88" t="s">
        <v>58</v>
      </c>
      <c r="D361" s="50">
        <v>10</v>
      </c>
      <c r="E361" s="88" t="s">
        <v>138</v>
      </c>
      <c r="F361" s="51">
        <v>10</v>
      </c>
      <c r="G361" s="52">
        <v>2.8194444444444442E-2</v>
      </c>
      <c r="H361" s="53" t="s">
        <v>234</v>
      </c>
      <c r="I361" s="53" t="s">
        <v>48</v>
      </c>
    </row>
    <row r="362" spans="1:9" x14ac:dyDescent="0.15">
      <c r="A362" s="54">
        <v>40526</v>
      </c>
      <c r="B362" s="55" t="s">
        <v>23</v>
      </c>
      <c r="C362" s="88" t="s">
        <v>158</v>
      </c>
      <c r="D362" s="50">
        <v>5</v>
      </c>
      <c r="E362" s="88" t="s">
        <v>53</v>
      </c>
      <c r="F362" s="51">
        <v>10</v>
      </c>
      <c r="G362" s="52">
        <v>3.125E-2</v>
      </c>
      <c r="H362" s="53" t="s">
        <v>235</v>
      </c>
      <c r="I362" s="53" t="s">
        <v>48</v>
      </c>
    </row>
    <row r="363" spans="1:9" x14ac:dyDescent="0.15">
      <c r="A363" s="54">
        <v>40527</v>
      </c>
      <c r="B363" s="55" t="s">
        <v>24</v>
      </c>
      <c r="C363" s="88" t="s">
        <v>236</v>
      </c>
      <c r="D363" s="50">
        <v>10</v>
      </c>
      <c r="E363" s="88" t="s">
        <v>237</v>
      </c>
      <c r="F363" s="51">
        <v>9</v>
      </c>
      <c r="G363" s="52">
        <v>3.0555555555555555E-2</v>
      </c>
      <c r="H363" s="53" t="s">
        <v>238</v>
      </c>
      <c r="I363" s="53" t="s">
        <v>48</v>
      </c>
    </row>
    <row r="364" spans="1:9" x14ac:dyDescent="0.15">
      <c r="A364" s="54">
        <v>40528</v>
      </c>
      <c r="B364" s="55" t="s">
        <v>26</v>
      </c>
      <c r="C364" s="88" t="s">
        <v>158</v>
      </c>
      <c r="D364" s="50">
        <v>5</v>
      </c>
      <c r="E364" s="88" t="s">
        <v>158</v>
      </c>
      <c r="F364" s="51">
        <v>5</v>
      </c>
      <c r="G364" s="52">
        <v>2.2569444444444444E-2</v>
      </c>
      <c r="H364" s="53"/>
      <c r="I364" s="53" t="s">
        <v>48</v>
      </c>
    </row>
    <row r="365" spans="1:9" x14ac:dyDescent="0.15">
      <c r="A365" s="54">
        <v>40529</v>
      </c>
      <c r="B365" s="55" t="s">
        <v>10</v>
      </c>
      <c r="C365" s="88"/>
      <c r="D365" s="50"/>
      <c r="E365" s="49"/>
      <c r="F365" s="51"/>
      <c r="G365" s="52"/>
      <c r="H365" s="53"/>
      <c r="I365" s="53" t="s">
        <v>48</v>
      </c>
    </row>
    <row r="366" spans="1:9" x14ac:dyDescent="0.15">
      <c r="A366" s="54">
        <v>40530</v>
      </c>
      <c r="B366" s="55" t="s">
        <v>14</v>
      </c>
      <c r="C366" s="88"/>
      <c r="D366" s="50"/>
      <c r="E366" s="49"/>
      <c r="F366" s="51"/>
      <c r="G366" s="52"/>
      <c r="H366" s="53"/>
      <c r="I366" s="53" t="s">
        <v>48</v>
      </c>
    </row>
    <row r="367" spans="1:9" x14ac:dyDescent="0.15">
      <c r="A367" s="54">
        <v>40531</v>
      </c>
      <c r="B367" s="55" t="s">
        <v>16</v>
      </c>
      <c r="C367" s="88" t="s">
        <v>239</v>
      </c>
      <c r="D367" s="50">
        <v>42</v>
      </c>
      <c r="E367" s="49" t="s">
        <v>240</v>
      </c>
      <c r="F367" s="51">
        <v>42</v>
      </c>
      <c r="G367" s="52">
        <v>0.12831018518518519</v>
      </c>
      <c r="H367" s="53" t="s">
        <v>241</v>
      </c>
      <c r="I367" s="53" t="s">
        <v>242</v>
      </c>
    </row>
    <row r="368" spans="1:9" x14ac:dyDescent="0.15">
      <c r="A368" s="54">
        <v>40532</v>
      </c>
      <c r="B368" s="55" t="s">
        <v>20</v>
      </c>
      <c r="C368" s="88" t="s">
        <v>158</v>
      </c>
      <c r="D368" s="50">
        <v>5</v>
      </c>
      <c r="E368" s="49"/>
      <c r="F368" s="51"/>
      <c r="G368" s="52"/>
      <c r="H368" s="53"/>
      <c r="I368" s="53" t="s">
        <v>87</v>
      </c>
    </row>
    <row r="369" spans="1:9" x14ac:dyDescent="0.15">
      <c r="A369" s="54">
        <v>40533</v>
      </c>
      <c r="B369" s="55" t="s">
        <v>23</v>
      </c>
      <c r="C369" s="88" t="s">
        <v>158</v>
      </c>
      <c r="D369" s="50">
        <v>5</v>
      </c>
      <c r="E369" s="49"/>
      <c r="F369" s="51"/>
      <c r="G369" s="52"/>
      <c r="H369" s="53"/>
      <c r="I369" s="53" t="s">
        <v>87</v>
      </c>
    </row>
    <row r="370" spans="1:9" x14ac:dyDescent="0.15">
      <c r="A370" s="54">
        <v>40534</v>
      </c>
      <c r="B370" s="55" t="s">
        <v>24</v>
      </c>
      <c r="C370" s="88"/>
      <c r="D370" s="50"/>
      <c r="E370" s="49"/>
      <c r="F370" s="51"/>
      <c r="G370" s="52"/>
      <c r="H370" s="53"/>
      <c r="I370" s="53" t="s">
        <v>87</v>
      </c>
    </row>
    <row r="371" spans="1:9" x14ac:dyDescent="0.15">
      <c r="A371" s="54">
        <v>40535</v>
      </c>
      <c r="B371" s="55" t="s">
        <v>26</v>
      </c>
      <c r="C371" s="88" t="s">
        <v>158</v>
      </c>
      <c r="D371" s="50">
        <v>5</v>
      </c>
      <c r="E371" s="49"/>
      <c r="F371" s="51"/>
      <c r="G371" s="52"/>
      <c r="H371" s="53"/>
      <c r="I371" s="53" t="s">
        <v>87</v>
      </c>
    </row>
    <row r="372" spans="1:9" x14ac:dyDescent="0.15">
      <c r="A372" s="54">
        <v>40536</v>
      </c>
      <c r="B372" s="55" t="s">
        <v>10</v>
      </c>
      <c r="C372" s="88" t="s">
        <v>243</v>
      </c>
      <c r="D372" s="51">
        <v>20</v>
      </c>
      <c r="E372" s="49"/>
      <c r="F372" s="51"/>
      <c r="G372" s="52"/>
      <c r="H372" s="53"/>
      <c r="I372" s="53" t="s">
        <v>87</v>
      </c>
    </row>
    <row r="373" spans="1:9" x14ac:dyDescent="0.15">
      <c r="A373" s="54">
        <v>40537</v>
      </c>
      <c r="B373" s="55" t="s">
        <v>14</v>
      </c>
      <c r="C373" s="88" t="s">
        <v>200</v>
      </c>
      <c r="D373" s="51">
        <v>35</v>
      </c>
      <c r="E373" s="49"/>
      <c r="F373" s="51"/>
      <c r="G373" s="52"/>
      <c r="H373" s="53"/>
      <c r="I373" s="53" t="s">
        <v>87</v>
      </c>
    </row>
    <row r="374" spans="1:9" x14ac:dyDescent="0.15">
      <c r="A374" s="54">
        <v>40538</v>
      </c>
      <c r="B374" s="55" t="s">
        <v>16</v>
      </c>
      <c r="C374" s="88" t="s">
        <v>158</v>
      </c>
      <c r="D374" s="50">
        <v>5</v>
      </c>
      <c r="E374" s="49"/>
      <c r="F374" s="51"/>
      <c r="G374" s="52"/>
      <c r="H374" s="53"/>
      <c r="I374" s="53" t="s">
        <v>13</v>
      </c>
    </row>
    <row r="375" spans="1:9" x14ac:dyDescent="0.15">
      <c r="A375" s="54">
        <v>40539</v>
      </c>
      <c r="B375" s="55" t="s">
        <v>20</v>
      </c>
      <c r="C375" s="88" t="s">
        <v>158</v>
      </c>
      <c r="D375" s="50">
        <v>5</v>
      </c>
      <c r="E375" s="49"/>
      <c r="F375" s="51"/>
      <c r="G375" s="52"/>
      <c r="H375" s="53"/>
      <c r="I375" s="53" t="s">
        <v>13</v>
      </c>
    </row>
    <row r="376" spans="1:9" x14ac:dyDescent="0.15">
      <c r="A376" s="54">
        <v>40540</v>
      </c>
      <c r="B376" s="55" t="s">
        <v>23</v>
      </c>
      <c r="C376" s="88" t="s">
        <v>217</v>
      </c>
      <c r="D376" s="50">
        <v>20</v>
      </c>
      <c r="E376" s="49"/>
      <c r="F376" s="51"/>
      <c r="G376" s="52"/>
      <c r="H376" s="53"/>
      <c r="I376" s="53" t="s">
        <v>13</v>
      </c>
    </row>
    <row r="377" spans="1:9" x14ac:dyDescent="0.15">
      <c r="A377" s="54">
        <v>40541</v>
      </c>
      <c r="B377" s="55" t="s">
        <v>24</v>
      </c>
      <c r="C377" s="88"/>
      <c r="D377" s="51"/>
      <c r="E377" s="49"/>
      <c r="F377" s="51"/>
      <c r="G377" s="52"/>
      <c r="H377" s="53"/>
      <c r="I377" s="53" t="s">
        <v>13</v>
      </c>
    </row>
    <row r="378" spans="1:9" x14ac:dyDescent="0.15">
      <c r="A378" s="54">
        <v>40542</v>
      </c>
      <c r="B378" s="55" t="s">
        <v>26</v>
      </c>
      <c r="C378" s="88" t="s">
        <v>244</v>
      </c>
      <c r="D378" s="50">
        <v>35</v>
      </c>
      <c r="E378" s="49"/>
      <c r="F378" s="51"/>
      <c r="G378" s="52"/>
      <c r="H378" s="53"/>
      <c r="I378" s="53" t="s">
        <v>13</v>
      </c>
    </row>
    <row r="379" spans="1:9" x14ac:dyDescent="0.15">
      <c r="A379" s="54">
        <v>40543</v>
      </c>
      <c r="B379" s="55" t="s">
        <v>10</v>
      </c>
      <c r="C379" s="88" t="s">
        <v>158</v>
      </c>
      <c r="D379" s="50">
        <v>5</v>
      </c>
      <c r="E379" s="49"/>
      <c r="F379" s="51"/>
      <c r="G379" s="52"/>
      <c r="H379" s="53"/>
      <c r="I379" s="53" t="s">
        <v>13</v>
      </c>
    </row>
    <row r="380" spans="1:9" x14ac:dyDescent="0.15">
      <c r="A380" s="105" t="s">
        <v>245</v>
      </c>
      <c r="B380" s="106"/>
      <c r="C380" s="89"/>
      <c r="D380" s="59">
        <f>SUM(D349:D379)</f>
        <v>312</v>
      </c>
      <c r="E380" s="58"/>
      <c r="F380" s="62">
        <f>SUM(F349:F379)</f>
        <v>168</v>
      </c>
      <c r="G380" s="81">
        <f>SUM(G349:G379)</f>
        <v>0.53619212962962959</v>
      </c>
      <c r="H380" s="61"/>
      <c r="I380" s="61"/>
    </row>
    <row r="381" spans="1:9" x14ac:dyDescent="0.15">
      <c r="A381" s="107" t="s">
        <v>246</v>
      </c>
      <c r="B381" s="108"/>
      <c r="C381" s="90"/>
      <c r="D381" s="79">
        <f>SUM(D380,D348,D317,D285,D254,D222,D190,D159,D127,D96,D64,D35)</f>
        <v>3465.2000000000003</v>
      </c>
      <c r="E381" s="78"/>
      <c r="F381" s="82">
        <f>SUM(F380,F348,F317,F285,F254,F222,F190,F159,F127,F96,F64,F35)</f>
        <v>2823.8</v>
      </c>
      <c r="G381" s="83">
        <f>SUM(G380,G348,G317,G285,G254,G222,G190,G159,G127,G96,G64,G35)</f>
        <v>11.580486111111112</v>
      </c>
      <c r="H381" s="80"/>
      <c r="I381" s="80"/>
    </row>
    <row r="382" spans="1:9" x14ac:dyDescent="0.15">
      <c r="A382" s="54">
        <v>40544</v>
      </c>
      <c r="B382" s="55" t="s">
        <v>14</v>
      </c>
      <c r="C382" s="88" t="s">
        <v>158</v>
      </c>
      <c r="D382" s="50">
        <v>5</v>
      </c>
      <c r="E382" s="49"/>
      <c r="F382" s="51"/>
      <c r="G382" s="52"/>
      <c r="H382" s="53"/>
      <c r="I382" s="53" t="s">
        <v>13</v>
      </c>
    </row>
    <row r="383" spans="1:9" x14ac:dyDescent="0.15">
      <c r="A383" s="54">
        <v>40545</v>
      </c>
      <c r="B383" s="55" t="s">
        <v>16</v>
      </c>
      <c r="C383" s="88" t="s">
        <v>243</v>
      </c>
      <c r="D383" s="51">
        <v>20</v>
      </c>
      <c r="E383" s="88" t="s">
        <v>21</v>
      </c>
      <c r="F383" s="51">
        <v>10</v>
      </c>
      <c r="G383" s="52">
        <v>3.4722222222222224E-2</v>
      </c>
      <c r="H383" s="53"/>
      <c r="I383" s="53" t="s">
        <v>19</v>
      </c>
    </row>
    <row r="384" spans="1:9" x14ac:dyDescent="0.15">
      <c r="A384" s="54">
        <v>40546</v>
      </c>
      <c r="B384" s="55" t="s">
        <v>20</v>
      </c>
      <c r="C384" s="88" t="s">
        <v>158</v>
      </c>
      <c r="D384" s="50">
        <v>5</v>
      </c>
      <c r="E384" s="49"/>
      <c r="F384" s="51"/>
      <c r="G384" s="52"/>
      <c r="H384" s="53"/>
      <c r="I384" s="53" t="s">
        <v>19</v>
      </c>
    </row>
    <row r="385" spans="1:9" x14ac:dyDescent="0.15">
      <c r="A385" s="54">
        <v>40547</v>
      </c>
      <c r="B385" s="55" t="s">
        <v>23</v>
      </c>
      <c r="C385" s="88" t="s">
        <v>58</v>
      </c>
      <c r="D385" s="50">
        <v>10</v>
      </c>
      <c r="E385" s="88" t="s">
        <v>21</v>
      </c>
      <c r="F385" s="51">
        <v>10</v>
      </c>
      <c r="G385" s="52">
        <v>3.4722222222222224E-2</v>
      </c>
      <c r="H385" s="53"/>
      <c r="I385" s="53" t="s">
        <v>19</v>
      </c>
    </row>
    <row r="386" spans="1:9" x14ac:dyDescent="0.15">
      <c r="A386" s="54">
        <v>40548</v>
      </c>
      <c r="B386" s="55" t="s">
        <v>24</v>
      </c>
      <c r="C386" s="88"/>
      <c r="D386" s="50"/>
      <c r="E386" s="88" t="s">
        <v>247</v>
      </c>
      <c r="F386" s="51">
        <v>10</v>
      </c>
      <c r="G386" s="52">
        <v>3.3564814814814818E-2</v>
      </c>
      <c r="H386" s="53"/>
      <c r="I386" s="53" t="s">
        <v>19</v>
      </c>
    </row>
    <row r="387" spans="1:9" x14ac:dyDescent="0.15">
      <c r="A387" s="54">
        <v>40549</v>
      </c>
      <c r="B387" s="55" t="s">
        <v>26</v>
      </c>
      <c r="C387" s="88" t="s">
        <v>58</v>
      </c>
      <c r="D387" s="50">
        <v>10</v>
      </c>
      <c r="E387" s="88" t="s">
        <v>40</v>
      </c>
      <c r="F387" s="51">
        <v>5</v>
      </c>
      <c r="G387" s="52">
        <v>1.7361111111111112E-2</v>
      </c>
      <c r="H387" s="53"/>
      <c r="I387" s="53" t="s">
        <v>19</v>
      </c>
    </row>
    <row r="388" spans="1:9" x14ac:dyDescent="0.15">
      <c r="A388" s="54">
        <v>40550</v>
      </c>
      <c r="B388" s="55" t="s">
        <v>10</v>
      </c>
      <c r="C388" s="88" t="s">
        <v>158</v>
      </c>
      <c r="D388" s="50">
        <v>5</v>
      </c>
      <c r="E388" s="88" t="s">
        <v>91</v>
      </c>
      <c r="F388" s="51">
        <v>5</v>
      </c>
      <c r="G388" s="52">
        <v>1.5625E-2</v>
      </c>
      <c r="H388" s="53"/>
      <c r="I388" s="53" t="s">
        <v>19</v>
      </c>
    </row>
    <row r="389" spans="1:9" x14ac:dyDescent="0.15">
      <c r="A389" s="54">
        <v>40551</v>
      </c>
      <c r="B389" s="55" t="s">
        <v>14</v>
      </c>
      <c r="C389" s="88"/>
      <c r="D389" s="50"/>
      <c r="E389" s="49"/>
      <c r="F389" s="51"/>
      <c r="G389" s="52"/>
      <c r="H389" s="53"/>
      <c r="I389" s="53" t="s">
        <v>19</v>
      </c>
    </row>
    <row r="390" spans="1:9" x14ac:dyDescent="0.15">
      <c r="A390" s="54">
        <v>40552</v>
      </c>
      <c r="B390" s="55" t="s">
        <v>16</v>
      </c>
      <c r="C390" s="88" t="s">
        <v>248</v>
      </c>
      <c r="D390" s="50">
        <v>10</v>
      </c>
      <c r="E390" s="49" t="s">
        <v>249</v>
      </c>
      <c r="F390" s="51">
        <v>10</v>
      </c>
      <c r="G390" s="52">
        <v>2.6886574074074077E-2</v>
      </c>
      <c r="H390" s="53"/>
      <c r="I390" s="53" t="s">
        <v>32</v>
      </c>
    </row>
    <row r="391" spans="1:9" x14ac:dyDescent="0.15">
      <c r="A391" s="54">
        <v>40553</v>
      </c>
      <c r="B391" s="55" t="s">
        <v>20</v>
      </c>
      <c r="C391" s="88" t="s">
        <v>158</v>
      </c>
      <c r="D391" s="50">
        <v>5</v>
      </c>
      <c r="E391" s="88" t="s">
        <v>91</v>
      </c>
      <c r="F391" s="51">
        <v>5</v>
      </c>
      <c r="G391" s="52">
        <v>1.5625E-2</v>
      </c>
      <c r="H391" s="53"/>
      <c r="I391" s="53" t="s">
        <v>32</v>
      </c>
    </row>
    <row r="392" spans="1:9" x14ac:dyDescent="0.15">
      <c r="A392" s="54">
        <v>40554</v>
      </c>
      <c r="B392" s="55" t="s">
        <v>23</v>
      </c>
      <c r="C392" s="88" t="s">
        <v>107</v>
      </c>
      <c r="D392" s="50">
        <v>20</v>
      </c>
      <c r="E392" s="88" t="s">
        <v>166</v>
      </c>
      <c r="F392" s="51">
        <v>20</v>
      </c>
      <c r="G392" s="52">
        <v>6.7129629629629636E-2</v>
      </c>
      <c r="H392" s="53"/>
      <c r="I392" s="53" t="s">
        <v>32</v>
      </c>
    </row>
    <row r="393" spans="1:9" x14ac:dyDescent="0.15">
      <c r="A393" s="54">
        <v>40555</v>
      </c>
      <c r="B393" s="55" t="s">
        <v>24</v>
      </c>
      <c r="C393" s="88" t="s">
        <v>158</v>
      </c>
      <c r="D393" s="50">
        <v>5</v>
      </c>
      <c r="E393" s="49"/>
      <c r="F393" s="51"/>
      <c r="G393" s="52"/>
      <c r="H393" s="53"/>
      <c r="I393" s="53" t="s">
        <v>32</v>
      </c>
    </row>
    <row r="394" spans="1:9" x14ac:dyDescent="0.15">
      <c r="A394" s="54">
        <v>40556</v>
      </c>
      <c r="B394" s="55" t="s">
        <v>26</v>
      </c>
      <c r="C394" s="88"/>
      <c r="D394" s="50"/>
      <c r="E394" s="49"/>
      <c r="F394" s="51"/>
      <c r="G394" s="52"/>
      <c r="H394" s="53"/>
      <c r="I394" s="53" t="s">
        <v>32</v>
      </c>
    </row>
    <row r="395" spans="1:9" x14ac:dyDescent="0.15">
      <c r="A395" s="54">
        <v>40557</v>
      </c>
      <c r="B395" s="55" t="s">
        <v>10</v>
      </c>
      <c r="C395" s="88" t="s">
        <v>29</v>
      </c>
      <c r="D395" s="51">
        <v>30</v>
      </c>
      <c r="E395" s="49"/>
      <c r="F395" s="51"/>
      <c r="G395" s="52"/>
      <c r="H395" s="53"/>
      <c r="I395" s="53" t="s">
        <v>32</v>
      </c>
    </row>
    <row r="396" spans="1:9" x14ac:dyDescent="0.15">
      <c r="A396" s="54">
        <v>40558</v>
      </c>
      <c r="B396" s="55" t="s">
        <v>14</v>
      </c>
      <c r="C396" s="88" t="s">
        <v>158</v>
      </c>
      <c r="D396" s="50">
        <v>5</v>
      </c>
      <c r="E396" s="49"/>
      <c r="F396" s="51"/>
      <c r="G396" s="52"/>
      <c r="H396" s="53"/>
      <c r="I396" s="53" t="s">
        <v>32</v>
      </c>
    </row>
    <row r="397" spans="1:9" x14ac:dyDescent="0.15">
      <c r="A397" s="54">
        <v>40559</v>
      </c>
      <c r="B397" s="55" t="s">
        <v>16</v>
      </c>
      <c r="C397" s="88" t="s">
        <v>58</v>
      </c>
      <c r="D397" s="50">
        <v>10</v>
      </c>
      <c r="E397" s="49"/>
      <c r="F397" s="51"/>
      <c r="G397" s="52"/>
      <c r="H397" s="53"/>
      <c r="I397" s="53" t="s">
        <v>41</v>
      </c>
    </row>
    <row r="398" spans="1:9" x14ac:dyDescent="0.15">
      <c r="A398" s="54">
        <v>40560</v>
      </c>
      <c r="B398" s="55" t="s">
        <v>20</v>
      </c>
      <c r="C398" s="88" t="s">
        <v>158</v>
      </c>
      <c r="D398" s="50">
        <v>5</v>
      </c>
      <c r="E398" s="88" t="s">
        <v>250</v>
      </c>
      <c r="F398" s="51">
        <v>4</v>
      </c>
      <c r="G398" s="52">
        <v>1.2500000000000001E-2</v>
      </c>
      <c r="H398" s="53"/>
      <c r="I398" s="53" t="s">
        <v>41</v>
      </c>
    </row>
    <row r="399" spans="1:9" x14ac:dyDescent="0.15">
      <c r="A399" s="54">
        <v>40561</v>
      </c>
      <c r="B399" s="55" t="s">
        <v>23</v>
      </c>
      <c r="C399" s="88" t="s">
        <v>107</v>
      </c>
      <c r="D399" s="50">
        <v>20</v>
      </c>
      <c r="E399" s="88" t="s">
        <v>250</v>
      </c>
      <c r="F399" s="51">
        <v>4</v>
      </c>
      <c r="G399" s="52">
        <v>1.2500000000000001E-2</v>
      </c>
      <c r="H399" s="53"/>
      <c r="I399" s="53" t="s">
        <v>41</v>
      </c>
    </row>
    <row r="400" spans="1:9" x14ac:dyDescent="0.15">
      <c r="A400" s="54">
        <v>40562</v>
      </c>
      <c r="B400" s="55" t="s">
        <v>24</v>
      </c>
      <c r="C400" s="88" t="s">
        <v>158</v>
      </c>
      <c r="D400" s="50">
        <v>5</v>
      </c>
      <c r="E400" s="88" t="s">
        <v>250</v>
      </c>
      <c r="F400" s="51">
        <v>4</v>
      </c>
      <c r="G400" s="52">
        <v>1.2500000000000001E-2</v>
      </c>
      <c r="H400" s="53"/>
      <c r="I400" s="53" t="s">
        <v>41</v>
      </c>
    </row>
    <row r="401" spans="1:9" x14ac:dyDescent="0.15">
      <c r="A401" s="54">
        <v>40563</v>
      </c>
      <c r="B401" s="55" t="s">
        <v>26</v>
      </c>
      <c r="C401" s="88"/>
      <c r="D401" s="50"/>
      <c r="E401" s="88" t="s">
        <v>93</v>
      </c>
      <c r="F401" s="51">
        <v>10</v>
      </c>
      <c r="G401" s="52">
        <v>3.125E-2</v>
      </c>
      <c r="H401" s="53"/>
      <c r="I401" s="53" t="s">
        <v>41</v>
      </c>
    </row>
    <row r="402" spans="1:9" x14ac:dyDescent="0.15">
      <c r="A402" s="54">
        <v>40564</v>
      </c>
      <c r="B402" s="55" t="s">
        <v>10</v>
      </c>
      <c r="C402" s="88" t="s">
        <v>251</v>
      </c>
      <c r="D402" s="50">
        <v>35</v>
      </c>
      <c r="E402" s="88" t="s">
        <v>166</v>
      </c>
      <c r="F402" s="51">
        <v>20</v>
      </c>
      <c r="G402" s="52">
        <v>6.7129629629629636E-2</v>
      </c>
      <c r="H402" s="53"/>
      <c r="I402" s="53" t="s">
        <v>41</v>
      </c>
    </row>
    <row r="403" spans="1:9" x14ac:dyDescent="0.15">
      <c r="A403" s="54">
        <v>40565</v>
      </c>
      <c r="B403" s="55" t="s">
        <v>14</v>
      </c>
      <c r="C403" s="88" t="s">
        <v>158</v>
      </c>
      <c r="D403" s="50">
        <v>5</v>
      </c>
      <c r="E403" s="49"/>
      <c r="F403" s="51"/>
      <c r="G403" s="52"/>
      <c r="H403" s="53"/>
      <c r="I403" s="53" t="s">
        <v>41</v>
      </c>
    </row>
    <row r="404" spans="1:9" x14ac:dyDescent="0.15">
      <c r="A404" s="54">
        <v>40566</v>
      </c>
      <c r="B404" s="55" t="s">
        <v>16</v>
      </c>
      <c r="C404" s="88" t="s">
        <v>58</v>
      </c>
      <c r="D404" s="50">
        <v>10</v>
      </c>
      <c r="E404" s="88" t="s">
        <v>322</v>
      </c>
      <c r="F404" s="51">
        <v>10</v>
      </c>
      <c r="G404" s="52">
        <v>2.7013888888888889E-2</v>
      </c>
      <c r="H404" s="53"/>
      <c r="I404" s="53" t="s">
        <v>44</v>
      </c>
    </row>
    <row r="405" spans="1:9" x14ac:dyDescent="0.15">
      <c r="A405" s="54">
        <v>40567</v>
      </c>
      <c r="B405" s="55" t="s">
        <v>20</v>
      </c>
      <c r="C405" s="88" t="s">
        <v>158</v>
      </c>
      <c r="D405" s="50">
        <v>5</v>
      </c>
      <c r="E405" s="49" t="s">
        <v>316</v>
      </c>
      <c r="F405" s="51">
        <v>1</v>
      </c>
      <c r="G405" s="52">
        <v>3.472222222222222E-3</v>
      </c>
      <c r="H405" s="53"/>
      <c r="I405" s="53" t="s">
        <v>44</v>
      </c>
    </row>
    <row r="406" spans="1:9" x14ac:dyDescent="0.15">
      <c r="A406" s="54">
        <v>40568</v>
      </c>
      <c r="B406" s="55" t="s">
        <v>23</v>
      </c>
      <c r="C406" s="88" t="s">
        <v>107</v>
      </c>
      <c r="D406" s="50">
        <v>20</v>
      </c>
      <c r="E406" s="88" t="s">
        <v>252</v>
      </c>
      <c r="F406" s="51">
        <v>20</v>
      </c>
      <c r="G406" s="52">
        <v>6.5972222222222224E-2</v>
      </c>
      <c r="H406" s="53"/>
      <c r="I406" s="53" t="s">
        <v>44</v>
      </c>
    </row>
    <row r="407" spans="1:9" x14ac:dyDescent="0.15">
      <c r="A407" s="54">
        <v>40569</v>
      </c>
      <c r="B407" s="55" t="s">
        <v>24</v>
      </c>
      <c r="C407" s="88" t="s">
        <v>158</v>
      </c>
      <c r="D407" s="50">
        <v>5</v>
      </c>
      <c r="E407" s="49"/>
      <c r="F407" s="51"/>
      <c r="G407" s="52"/>
      <c r="H407" s="53"/>
      <c r="I407" s="53" t="s">
        <v>44</v>
      </c>
    </row>
    <row r="408" spans="1:9" x14ac:dyDescent="0.15">
      <c r="A408" s="54">
        <v>40570</v>
      </c>
      <c r="B408" s="55" t="s">
        <v>26</v>
      </c>
      <c r="C408" s="88"/>
      <c r="D408" s="50"/>
      <c r="E408" s="88" t="s">
        <v>253</v>
      </c>
      <c r="F408" s="51">
        <v>30</v>
      </c>
      <c r="G408" s="52">
        <v>0.1</v>
      </c>
      <c r="H408" s="53"/>
      <c r="I408" s="53" t="s">
        <v>44</v>
      </c>
    </row>
    <row r="409" spans="1:9" x14ac:dyDescent="0.15">
      <c r="A409" s="54">
        <v>40571</v>
      </c>
      <c r="B409" s="55" t="s">
        <v>10</v>
      </c>
      <c r="C409" s="88" t="s">
        <v>173</v>
      </c>
      <c r="D409" s="50">
        <v>30</v>
      </c>
      <c r="E409" s="49"/>
      <c r="F409" s="51"/>
      <c r="G409" s="52"/>
      <c r="H409" s="53"/>
      <c r="I409" s="53" t="s">
        <v>44</v>
      </c>
    </row>
    <row r="410" spans="1:9" x14ac:dyDescent="0.15">
      <c r="A410" s="54">
        <v>40572</v>
      </c>
      <c r="B410" s="55" t="s">
        <v>14</v>
      </c>
      <c r="C410" s="88" t="s">
        <v>158</v>
      </c>
      <c r="D410" s="50">
        <v>5</v>
      </c>
      <c r="E410" s="49" t="s">
        <v>254</v>
      </c>
      <c r="F410" s="51">
        <v>9</v>
      </c>
      <c r="G410" s="52">
        <v>3.125E-2</v>
      </c>
      <c r="H410" s="53"/>
      <c r="I410" s="53" t="s">
        <v>44</v>
      </c>
    </row>
    <row r="411" spans="1:9" x14ac:dyDescent="0.15">
      <c r="A411" s="54">
        <v>40573</v>
      </c>
      <c r="B411" s="55" t="s">
        <v>16</v>
      </c>
      <c r="C411" s="88" t="s">
        <v>35</v>
      </c>
      <c r="D411" s="50">
        <v>10</v>
      </c>
      <c r="E411" s="88" t="s">
        <v>255</v>
      </c>
      <c r="F411" s="51">
        <v>10</v>
      </c>
      <c r="G411" s="52">
        <v>2.9629629629629627E-2</v>
      </c>
      <c r="H411" s="53"/>
      <c r="I411" s="53" t="s">
        <v>48</v>
      </c>
    </row>
    <row r="412" spans="1:9" x14ac:dyDescent="0.15">
      <c r="A412" s="54">
        <v>40574</v>
      </c>
      <c r="B412" s="55" t="s">
        <v>20</v>
      </c>
      <c r="C412" s="88"/>
      <c r="D412" s="50"/>
      <c r="E412" s="49"/>
      <c r="F412" s="51"/>
      <c r="G412" s="52"/>
      <c r="H412" s="53"/>
      <c r="I412" s="53" t="s">
        <v>48</v>
      </c>
    </row>
    <row r="413" spans="1:9" x14ac:dyDescent="0.15">
      <c r="A413" s="105" t="s">
        <v>256</v>
      </c>
      <c r="B413" s="106"/>
      <c r="C413" s="89"/>
      <c r="D413" s="59">
        <f>SUM(D382:D412)</f>
        <v>295</v>
      </c>
      <c r="E413" s="58"/>
      <c r="F413" s="62">
        <f>SUM(F382:F412)</f>
        <v>197</v>
      </c>
      <c r="G413" s="81">
        <f>SUM(G382:G412)</f>
        <v>0.63885416666666672</v>
      </c>
      <c r="H413" s="61"/>
      <c r="I413" s="61"/>
    </row>
    <row r="414" spans="1:9" x14ac:dyDescent="0.15">
      <c r="A414" s="54">
        <v>40575</v>
      </c>
      <c r="B414" s="55" t="s">
        <v>23</v>
      </c>
      <c r="C414" s="88" t="s">
        <v>168</v>
      </c>
      <c r="D414" s="50">
        <v>20</v>
      </c>
      <c r="E414" s="88" t="s">
        <v>252</v>
      </c>
      <c r="F414" s="51">
        <v>20</v>
      </c>
      <c r="G414" s="52">
        <v>6.5972222222222224E-2</v>
      </c>
      <c r="H414" s="53"/>
      <c r="I414" s="53" t="s">
        <v>48</v>
      </c>
    </row>
    <row r="415" spans="1:9" x14ac:dyDescent="0.15">
      <c r="A415" s="54">
        <v>40576</v>
      </c>
      <c r="B415" s="55" t="s">
        <v>24</v>
      </c>
      <c r="C415" s="88" t="s">
        <v>317</v>
      </c>
      <c r="D415" s="50">
        <v>5</v>
      </c>
      <c r="E415" s="49" t="s">
        <v>318</v>
      </c>
      <c r="F415" s="51">
        <v>5</v>
      </c>
      <c r="G415" s="52">
        <v>1.6203703703703703E-2</v>
      </c>
      <c r="H415" s="53"/>
      <c r="I415" s="53" t="s">
        <v>48</v>
      </c>
    </row>
    <row r="416" spans="1:9" x14ac:dyDescent="0.15">
      <c r="A416" s="54">
        <v>40577</v>
      </c>
      <c r="B416" s="55" t="s">
        <v>26</v>
      </c>
      <c r="C416" s="88"/>
      <c r="D416" s="50"/>
      <c r="E416" s="49"/>
      <c r="F416" s="51"/>
      <c r="G416" s="52"/>
      <c r="H416" s="53"/>
      <c r="I416" s="53" t="s">
        <v>48</v>
      </c>
    </row>
    <row r="417" spans="1:9" x14ac:dyDescent="0.15">
      <c r="A417" s="54">
        <v>40578</v>
      </c>
      <c r="B417" s="55" t="s">
        <v>10</v>
      </c>
      <c r="C417" s="88" t="s">
        <v>251</v>
      </c>
      <c r="D417" s="50">
        <v>35</v>
      </c>
      <c r="E417" s="88" t="s">
        <v>257</v>
      </c>
      <c r="F417" s="51">
        <v>35</v>
      </c>
      <c r="G417" s="52">
        <v>0.11400462962962964</v>
      </c>
      <c r="H417" s="53"/>
      <c r="I417" s="53" t="s">
        <v>48</v>
      </c>
    </row>
    <row r="418" spans="1:9" x14ac:dyDescent="0.15">
      <c r="A418" s="54">
        <v>40579</v>
      </c>
      <c r="B418" s="55" t="s">
        <v>14</v>
      </c>
      <c r="C418" s="88"/>
      <c r="D418" s="50"/>
      <c r="E418" s="49"/>
      <c r="F418" s="51"/>
      <c r="G418" s="52"/>
      <c r="H418" s="53"/>
      <c r="I418" s="53" t="s">
        <v>48</v>
      </c>
    </row>
    <row r="419" spans="1:9" x14ac:dyDescent="0.15">
      <c r="A419" s="54">
        <v>40580</v>
      </c>
      <c r="B419" s="55" t="s">
        <v>16</v>
      </c>
      <c r="C419" s="88" t="s">
        <v>58</v>
      </c>
      <c r="D419" s="50">
        <v>10</v>
      </c>
      <c r="E419" s="88" t="s">
        <v>258</v>
      </c>
      <c r="F419" s="51">
        <v>10</v>
      </c>
      <c r="G419" s="52">
        <v>3.2986111111111112E-2</v>
      </c>
      <c r="H419" s="53"/>
      <c r="I419" s="53" t="s">
        <v>242</v>
      </c>
    </row>
    <row r="420" spans="1:9" x14ac:dyDescent="0.15">
      <c r="A420" s="54">
        <v>40581</v>
      </c>
      <c r="B420" s="55" t="s">
        <v>20</v>
      </c>
      <c r="C420" s="88"/>
      <c r="D420" s="50"/>
      <c r="E420" s="88" t="s">
        <v>91</v>
      </c>
      <c r="F420" s="51">
        <v>5</v>
      </c>
      <c r="G420" s="52">
        <v>1.5625E-2</v>
      </c>
      <c r="H420" s="53"/>
      <c r="I420" s="53" t="s">
        <v>13</v>
      </c>
    </row>
    <row r="421" spans="1:9" x14ac:dyDescent="0.15">
      <c r="A421" s="54">
        <v>40582</v>
      </c>
      <c r="B421" s="55" t="s">
        <v>23</v>
      </c>
      <c r="C421" s="88" t="s">
        <v>107</v>
      </c>
      <c r="D421" s="50">
        <v>20</v>
      </c>
      <c r="E421" s="49" t="s">
        <v>319</v>
      </c>
      <c r="F421" s="51">
        <v>5</v>
      </c>
      <c r="G421" s="52">
        <v>1.5625E-2</v>
      </c>
      <c r="H421" s="53"/>
      <c r="I421" s="53" t="s">
        <v>13</v>
      </c>
    </row>
    <row r="422" spans="1:9" x14ac:dyDescent="0.15">
      <c r="A422" s="54">
        <v>40583</v>
      </c>
      <c r="B422" s="55" t="s">
        <v>24</v>
      </c>
      <c r="C422" s="88"/>
      <c r="D422" s="50"/>
      <c r="E422" s="49"/>
      <c r="F422" s="51"/>
      <c r="G422" s="52"/>
      <c r="H422" s="53"/>
      <c r="I422" s="53" t="s">
        <v>13</v>
      </c>
    </row>
    <row r="423" spans="1:9" x14ac:dyDescent="0.15">
      <c r="A423" s="54">
        <v>40584</v>
      </c>
      <c r="B423" s="55" t="s">
        <v>26</v>
      </c>
      <c r="C423" s="88" t="s">
        <v>259</v>
      </c>
      <c r="D423" s="50">
        <v>35</v>
      </c>
      <c r="E423" s="88" t="s">
        <v>163</v>
      </c>
      <c r="F423" s="51">
        <v>20</v>
      </c>
      <c r="G423" s="52">
        <v>6.3657407407407399E-2</v>
      </c>
      <c r="H423" s="53"/>
      <c r="I423" s="53" t="s">
        <v>13</v>
      </c>
    </row>
    <row r="424" spans="1:9" x14ac:dyDescent="0.15">
      <c r="A424" s="54">
        <v>40585</v>
      </c>
      <c r="B424" s="55" t="s">
        <v>10</v>
      </c>
      <c r="C424" s="88" t="s">
        <v>158</v>
      </c>
      <c r="D424" s="50">
        <v>5</v>
      </c>
      <c r="E424" s="49"/>
      <c r="F424" s="51"/>
      <c r="G424" s="52"/>
      <c r="H424" s="53"/>
      <c r="I424" s="53" t="s">
        <v>13</v>
      </c>
    </row>
    <row r="425" spans="1:9" x14ac:dyDescent="0.15">
      <c r="A425" s="54">
        <v>40586</v>
      </c>
      <c r="B425" s="55" t="s">
        <v>14</v>
      </c>
      <c r="C425" s="88"/>
      <c r="D425" s="50"/>
      <c r="E425" s="49"/>
      <c r="F425" s="51"/>
      <c r="G425" s="52"/>
      <c r="H425" s="53"/>
      <c r="I425" s="53" t="s">
        <v>13</v>
      </c>
    </row>
    <row r="426" spans="1:9" x14ac:dyDescent="0.15">
      <c r="A426" s="54">
        <v>40587</v>
      </c>
      <c r="B426" s="55" t="s">
        <v>16</v>
      </c>
      <c r="C426" s="88" t="s">
        <v>323</v>
      </c>
      <c r="D426" s="50">
        <v>10</v>
      </c>
      <c r="E426" s="88" t="s">
        <v>324</v>
      </c>
      <c r="F426" s="51">
        <v>10</v>
      </c>
      <c r="G426" s="52">
        <v>2.6724537037037036E-2</v>
      </c>
      <c r="H426" s="53"/>
      <c r="I426" s="53" t="s">
        <v>19</v>
      </c>
    </row>
    <row r="427" spans="1:9" x14ac:dyDescent="0.15">
      <c r="A427" s="54">
        <v>40588</v>
      </c>
      <c r="B427" s="55" t="s">
        <v>20</v>
      </c>
      <c r="C427" s="88"/>
      <c r="D427" s="50"/>
      <c r="E427" s="49"/>
      <c r="F427" s="51"/>
      <c r="G427" s="52"/>
      <c r="H427" s="53"/>
      <c r="I427" s="53" t="s">
        <v>19</v>
      </c>
    </row>
    <row r="428" spans="1:9" x14ac:dyDescent="0.15">
      <c r="A428" s="54">
        <v>40589</v>
      </c>
      <c r="B428" s="55" t="s">
        <v>23</v>
      </c>
      <c r="C428" s="88" t="s">
        <v>107</v>
      </c>
      <c r="D428" s="50">
        <v>20</v>
      </c>
      <c r="E428" s="88" t="s">
        <v>260</v>
      </c>
      <c r="F428" s="51">
        <v>20</v>
      </c>
      <c r="G428" s="52">
        <v>6.805555555555555E-2</v>
      </c>
      <c r="H428" s="53"/>
      <c r="I428" s="53" t="s">
        <v>19</v>
      </c>
    </row>
    <row r="429" spans="1:9" x14ac:dyDescent="0.15">
      <c r="A429" s="54">
        <v>40590</v>
      </c>
      <c r="B429" s="55" t="s">
        <v>24</v>
      </c>
      <c r="C429" s="88" t="s">
        <v>317</v>
      </c>
      <c r="D429" s="50">
        <v>5</v>
      </c>
      <c r="E429" s="49" t="s">
        <v>320</v>
      </c>
      <c r="F429" s="51">
        <v>2</v>
      </c>
      <c r="G429" s="52">
        <v>5.6249999999999998E-3</v>
      </c>
      <c r="H429" s="53"/>
      <c r="I429" s="53" t="s">
        <v>19</v>
      </c>
    </row>
    <row r="430" spans="1:9" x14ac:dyDescent="0.15">
      <c r="A430" s="54">
        <v>40591</v>
      </c>
      <c r="B430" s="55" t="s">
        <v>26</v>
      </c>
      <c r="C430" s="88"/>
      <c r="D430" s="50"/>
      <c r="E430" s="49"/>
      <c r="F430" s="51"/>
      <c r="G430" s="52"/>
      <c r="H430" s="53"/>
      <c r="I430" s="53" t="s">
        <v>19</v>
      </c>
    </row>
    <row r="431" spans="1:9" x14ac:dyDescent="0.15">
      <c r="A431" s="54">
        <v>40592</v>
      </c>
      <c r="B431" s="55" t="s">
        <v>10</v>
      </c>
      <c r="C431" s="88" t="s">
        <v>259</v>
      </c>
      <c r="D431" s="50">
        <v>35</v>
      </c>
      <c r="E431" s="88" t="s">
        <v>261</v>
      </c>
      <c r="F431" s="51">
        <v>35</v>
      </c>
      <c r="G431" s="52">
        <v>0.11221064814814814</v>
      </c>
      <c r="H431" s="53"/>
      <c r="I431" s="53" t="s">
        <v>19</v>
      </c>
    </row>
    <row r="432" spans="1:9" x14ac:dyDescent="0.15">
      <c r="A432" s="54">
        <v>40593</v>
      </c>
      <c r="B432" s="55" t="s">
        <v>14</v>
      </c>
      <c r="C432" s="88"/>
      <c r="D432" s="50"/>
      <c r="E432" s="49"/>
      <c r="F432" s="51"/>
      <c r="G432" s="52"/>
      <c r="H432" s="53"/>
      <c r="I432" s="53" t="s">
        <v>19</v>
      </c>
    </row>
    <row r="433" spans="1:9" x14ac:dyDescent="0.15">
      <c r="A433" s="54">
        <v>40594</v>
      </c>
      <c r="B433" s="55" t="s">
        <v>16</v>
      </c>
      <c r="C433" s="88" t="s">
        <v>63</v>
      </c>
      <c r="D433" s="50">
        <v>10</v>
      </c>
      <c r="E433" s="88" t="s">
        <v>262</v>
      </c>
      <c r="F433" s="51">
        <v>10</v>
      </c>
      <c r="G433" s="52">
        <v>2.6620370370370374E-2</v>
      </c>
      <c r="H433" s="53"/>
      <c r="I433" s="53" t="s">
        <v>32</v>
      </c>
    </row>
    <row r="434" spans="1:9" x14ac:dyDescent="0.15">
      <c r="A434" s="54">
        <v>40595</v>
      </c>
      <c r="B434" s="55" t="s">
        <v>20</v>
      </c>
      <c r="C434" s="88"/>
      <c r="D434" s="50"/>
      <c r="E434" s="49"/>
      <c r="F434" s="51"/>
      <c r="G434" s="52"/>
      <c r="H434" s="53"/>
      <c r="I434" s="53" t="s">
        <v>32</v>
      </c>
    </row>
    <row r="435" spans="1:9" x14ac:dyDescent="0.15">
      <c r="A435" s="54">
        <v>40596</v>
      </c>
      <c r="B435" s="55" t="s">
        <v>23</v>
      </c>
      <c r="C435" s="88" t="s">
        <v>107</v>
      </c>
      <c r="D435" s="50">
        <v>20</v>
      </c>
      <c r="E435" s="88" t="s">
        <v>263</v>
      </c>
      <c r="F435" s="51">
        <v>20</v>
      </c>
      <c r="G435" s="52">
        <v>7.2222222222222229E-2</v>
      </c>
      <c r="H435" s="53"/>
      <c r="I435" s="53" t="s">
        <v>32</v>
      </c>
    </row>
    <row r="436" spans="1:9" x14ac:dyDescent="0.15">
      <c r="A436" s="54">
        <v>40597</v>
      </c>
      <c r="B436" s="55" t="s">
        <v>24</v>
      </c>
      <c r="C436" s="88"/>
      <c r="D436" s="50"/>
      <c r="E436" s="49"/>
      <c r="F436" s="51"/>
      <c r="G436" s="52"/>
      <c r="H436" s="53"/>
      <c r="I436" s="53" t="s">
        <v>32</v>
      </c>
    </row>
    <row r="437" spans="1:9" x14ac:dyDescent="0.15">
      <c r="A437" s="54">
        <v>40598</v>
      </c>
      <c r="B437" s="55" t="s">
        <v>26</v>
      </c>
      <c r="C437" s="88" t="s">
        <v>264</v>
      </c>
      <c r="D437" s="50">
        <v>35</v>
      </c>
      <c r="E437" s="88" t="s">
        <v>265</v>
      </c>
      <c r="F437" s="51">
        <v>35</v>
      </c>
      <c r="G437" s="52">
        <v>0.11076388888888888</v>
      </c>
      <c r="H437" s="53"/>
      <c r="I437" s="53" t="s">
        <v>32</v>
      </c>
    </row>
    <row r="438" spans="1:9" x14ac:dyDescent="0.15">
      <c r="A438" s="54">
        <v>40599</v>
      </c>
      <c r="B438" s="55" t="s">
        <v>10</v>
      </c>
      <c r="C438" s="88"/>
      <c r="D438" s="50"/>
      <c r="E438" s="49"/>
      <c r="F438" s="51"/>
      <c r="G438" s="52"/>
      <c r="H438" s="53"/>
      <c r="I438" s="53" t="s">
        <v>32</v>
      </c>
    </row>
    <row r="439" spans="1:9" x14ac:dyDescent="0.15">
      <c r="A439" s="54">
        <v>40600</v>
      </c>
      <c r="B439" s="55" t="s">
        <v>14</v>
      </c>
      <c r="C439" s="88"/>
      <c r="D439" s="50"/>
      <c r="E439" s="49"/>
      <c r="F439" s="51"/>
      <c r="G439" s="52"/>
      <c r="H439" s="53"/>
      <c r="I439" s="53" t="s">
        <v>32</v>
      </c>
    </row>
    <row r="440" spans="1:9" x14ac:dyDescent="0.15">
      <c r="A440" s="54">
        <v>40601</v>
      </c>
      <c r="B440" s="55" t="s">
        <v>16</v>
      </c>
      <c r="C440" s="88" t="s">
        <v>325</v>
      </c>
      <c r="D440" s="50">
        <v>10</v>
      </c>
      <c r="E440" s="88" t="s">
        <v>325</v>
      </c>
      <c r="F440" s="51">
        <v>10</v>
      </c>
      <c r="G440" s="52">
        <v>2.6331018518518517E-2</v>
      </c>
      <c r="H440" s="53" t="s">
        <v>266</v>
      </c>
      <c r="I440" s="53" t="s">
        <v>41</v>
      </c>
    </row>
    <row r="441" spans="1:9" x14ac:dyDescent="0.15">
      <c r="A441" s="54">
        <v>40602</v>
      </c>
      <c r="B441" s="55" t="s">
        <v>20</v>
      </c>
      <c r="C441" s="88"/>
      <c r="D441" s="50"/>
      <c r="E441" s="49"/>
      <c r="F441" s="51"/>
      <c r="G441" s="52"/>
      <c r="H441" s="53"/>
      <c r="I441" s="53" t="s">
        <v>41</v>
      </c>
    </row>
    <row r="442" spans="1:9" x14ac:dyDescent="0.15">
      <c r="A442" s="105" t="s">
        <v>267</v>
      </c>
      <c r="B442" s="106"/>
      <c r="C442" s="89"/>
      <c r="D442" s="59">
        <f>SUM(D414:D441)</f>
        <v>275</v>
      </c>
      <c r="E442" s="58"/>
      <c r="F442" s="62">
        <f>SUM(F414:F441)</f>
        <v>242</v>
      </c>
      <c r="G442" s="81">
        <f>SUM(G414:G441)</f>
        <v>0.77262731481481473</v>
      </c>
      <c r="H442" s="61"/>
      <c r="I442" s="61"/>
    </row>
    <row r="443" spans="1:9" x14ac:dyDescent="0.15">
      <c r="A443" s="54">
        <v>40603</v>
      </c>
      <c r="B443" s="55" t="s">
        <v>23</v>
      </c>
      <c r="C443" s="88" t="s">
        <v>107</v>
      </c>
      <c r="D443" s="50">
        <v>20</v>
      </c>
      <c r="E443" s="88" t="s">
        <v>268</v>
      </c>
      <c r="F443" s="51">
        <v>20</v>
      </c>
      <c r="G443" s="52">
        <v>6.7013888888888887E-2</v>
      </c>
      <c r="H443" s="53"/>
      <c r="I443" s="53" t="s">
        <v>41</v>
      </c>
    </row>
    <row r="444" spans="1:9" x14ac:dyDescent="0.15">
      <c r="A444" s="54">
        <v>40604</v>
      </c>
      <c r="B444" s="55" t="s">
        <v>24</v>
      </c>
      <c r="C444" s="88" t="s">
        <v>317</v>
      </c>
      <c r="D444" s="50">
        <v>5</v>
      </c>
      <c r="E444" s="88" t="s">
        <v>321</v>
      </c>
      <c r="F444" s="51">
        <v>5</v>
      </c>
      <c r="G444" s="52">
        <v>1.4606481481481482E-2</v>
      </c>
      <c r="H444" s="53"/>
      <c r="I444" s="53" t="s">
        <v>41</v>
      </c>
    </row>
    <row r="445" spans="1:9" x14ac:dyDescent="0.15">
      <c r="A445" s="54">
        <v>40605</v>
      </c>
      <c r="B445" s="55" t="s">
        <v>26</v>
      </c>
      <c r="C445" s="88"/>
      <c r="D445" s="50"/>
      <c r="E445" s="49"/>
      <c r="F445" s="51"/>
      <c r="G445" s="52"/>
      <c r="H445" s="53"/>
      <c r="I445" s="53" t="s">
        <v>41</v>
      </c>
    </row>
    <row r="446" spans="1:9" x14ac:dyDescent="0.15">
      <c r="A446" s="54">
        <v>40606</v>
      </c>
      <c r="B446" s="55" t="s">
        <v>10</v>
      </c>
      <c r="C446" s="88" t="s">
        <v>158</v>
      </c>
      <c r="D446" s="50">
        <v>5</v>
      </c>
      <c r="E446" s="88" t="s">
        <v>269</v>
      </c>
      <c r="F446" s="51">
        <v>3</v>
      </c>
      <c r="G446" s="52">
        <v>1.2500000000000001E-2</v>
      </c>
      <c r="H446" s="53"/>
      <c r="I446" s="53" t="s">
        <v>41</v>
      </c>
    </row>
    <row r="447" spans="1:9" x14ac:dyDescent="0.15">
      <c r="A447" s="54">
        <v>40607</v>
      </c>
      <c r="B447" s="55" t="s">
        <v>14</v>
      </c>
      <c r="C447" s="88"/>
      <c r="D447" s="50"/>
      <c r="E447" s="49"/>
      <c r="F447" s="51"/>
      <c r="G447" s="52"/>
      <c r="H447" s="53"/>
      <c r="I447" s="53" t="s">
        <v>41</v>
      </c>
    </row>
    <row r="448" spans="1:9" x14ac:dyDescent="0.15">
      <c r="A448" s="54">
        <v>40608</v>
      </c>
      <c r="B448" s="55" t="s">
        <v>16</v>
      </c>
      <c r="C448" s="88" t="s">
        <v>270</v>
      </c>
      <c r="D448" s="50">
        <v>10</v>
      </c>
      <c r="E448" s="88" t="s">
        <v>271</v>
      </c>
      <c r="F448" s="51">
        <v>10</v>
      </c>
      <c r="G448" s="52">
        <v>2.659722222222222E-2</v>
      </c>
      <c r="H448" s="53"/>
      <c r="I448" s="53" t="s">
        <v>44</v>
      </c>
    </row>
    <row r="449" spans="1:9" x14ac:dyDescent="0.15">
      <c r="A449" s="54">
        <v>40609</v>
      </c>
      <c r="B449" s="55" t="s">
        <v>20</v>
      </c>
      <c r="C449" s="88"/>
      <c r="D449" s="50"/>
      <c r="E449" s="49"/>
      <c r="F449" s="51"/>
      <c r="G449" s="52"/>
      <c r="H449" s="53"/>
      <c r="I449" s="53" t="s">
        <v>44</v>
      </c>
    </row>
    <row r="450" spans="1:9" x14ac:dyDescent="0.15">
      <c r="A450" s="54">
        <v>40610</v>
      </c>
      <c r="B450" s="55" t="s">
        <v>23</v>
      </c>
      <c r="C450" s="88"/>
      <c r="D450" s="50"/>
      <c r="E450" s="49"/>
      <c r="F450" s="51"/>
      <c r="G450" s="52"/>
      <c r="H450" s="53"/>
      <c r="I450" s="53" t="s">
        <v>44</v>
      </c>
    </row>
    <row r="451" spans="1:9" x14ac:dyDescent="0.15">
      <c r="A451" s="54">
        <v>40611</v>
      </c>
      <c r="B451" s="55" t="s">
        <v>24</v>
      </c>
      <c r="C451" s="88"/>
      <c r="D451" s="50"/>
      <c r="E451" s="88" t="s">
        <v>272</v>
      </c>
      <c r="F451" s="51">
        <v>5</v>
      </c>
      <c r="G451" s="52">
        <v>1.9675925925925927E-2</v>
      </c>
      <c r="H451" s="53"/>
      <c r="I451" s="53" t="s">
        <v>44</v>
      </c>
    </row>
    <row r="452" spans="1:9" x14ac:dyDescent="0.15">
      <c r="A452" s="54">
        <v>40612</v>
      </c>
      <c r="B452" s="55" t="s">
        <v>26</v>
      </c>
      <c r="C452" s="88" t="s">
        <v>158</v>
      </c>
      <c r="D452" s="50">
        <v>5</v>
      </c>
      <c r="E452" s="88" t="s">
        <v>273</v>
      </c>
      <c r="F452" s="51">
        <v>4</v>
      </c>
      <c r="G452" s="52">
        <v>1.4814814814814814E-2</v>
      </c>
      <c r="H452" s="53"/>
      <c r="I452" s="53" t="s">
        <v>44</v>
      </c>
    </row>
    <row r="453" spans="1:9" x14ac:dyDescent="0.15">
      <c r="A453" s="54">
        <v>40613</v>
      </c>
      <c r="B453" s="55" t="s">
        <v>10</v>
      </c>
      <c r="C453" s="88" t="s">
        <v>229</v>
      </c>
      <c r="D453" s="50">
        <v>20</v>
      </c>
      <c r="E453" s="88" t="s">
        <v>274</v>
      </c>
      <c r="F453" s="51">
        <v>10</v>
      </c>
      <c r="G453" s="52">
        <v>2.9282407407407406E-2</v>
      </c>
      <c r="H453" s="53"/>
      <c r="I453" s="53" t="s">
        <v>44</v>
      </c>
    </row>
    <row r="454" spans="1:9" x14ac:dyDescent="0.15">
      <c r="A454" s="54">
        <v>40614</v>
      </c>
      <c r="B454" s="55" t="s">
        <v>14</v>
      </c>
      <c r="C454" s="88"/>
      <c r="D454" s="50"/>
      <c r="E454" s="49"/>
      <c r="F454" s="51"/>
      <c r="G454" s="52"/>
      <c r="H454" s="53"/>
      <c r="I454" s="53" t="s">
        <v>44</v>
      </c>
    </row>
    <row r="455" spans="1:9" x14ac:dyDescent="0.15">
      <c r="A455" s="54">
        <v>40615</v>
      </c>
      <c r="B455" s="55" t="s">
        <v>16</v>
      </c>
      <c r="C455" s="88" t="s">
        <v>326</v>
      </c>
      <c r="D455" s="50">
        <v>10</v>
      </c>
      <c r="E455" s="88" t="s">
        <v>326</v>
      </c>
      <c r="F455" s="51">
        <v>10</v>
      </c>
      <c r="G455" s="52">
        <v>3.4722222222222224E-2</v>
      </c>
      <c r="H455" s="53"/>
      <c r="I455" s="53" t="s">
        <v>48</v>
      </c>
    </row>
    <row r="456" spans="1:9" x14ac:dyDescent="0.15">
      <c r="A456" s="54">
        <v>40616</v>
      </c>
      <c r="B456" s="55" t="s">
        <v>20</v>
      </c>
      <c r="C456" s="88"/>
      <c r="D456" s="50"/>
      <c r="E456" s="49"/>
      <c r="F456" s="51"/>
      <c r="G456" s="52"/>
      <c r="H456" s="53"/>
      <c r="I456" s="53" t="s">
        <v>48</v>
      </c>
    </row>
    <row r="457" spans="1:9" x14ac:dyDescent="0.15">
      <c r="A457" s="54">
        <v>40617</v>
      </c>
      <c r="B457" s="55" t="s">
        <v>23</v>
      </c>
      <c r="C457" s="88" t="s">
        <v>275</v>
      </c>
      <c r="D457" s="50">
        <v>8</v>
      </c>
      <c r="E457" s="88" t="s">
        <v>276</v>
      </c>
      <c r="F457" s="51">
        <v>8</v>
      </c>
      <c r="G457" s="52">
        <v>2.5208333333333333E-2</v>
      </c>
      <c r="H457" s="53"/>
      <c r="I457" s="53" t="s">
        <v>48</v>
      </c>
    </row>
    <row r="458" spans="1:9" x14ac:dyDescent="0.15">
      <c r="A458" s="54">
        <v>40618</v>
      </c>
      <c r="B458" s="55" t="s">
        <v>24</v>
      </c>
      <c r="C458" s="88" t="s">
        <v>158</v>
      </c>
      <c r="D458" s="50">
        <v>5</v>
      </c>
      <c r="E458" s="49"/>
      <c r="F458" s="51"/>
      <c r="G458" s="52"/>
      <c r="H458" s="53"/>
      <c r="I458" s="53" t="s">
        <v>48</v>
      </c>
    </row>
    <row r="459" spans="1:9" x14ac:dyDescent="0.15">
      <c r="A459" s="54">
        <v>40619</v>
      </c>
      <c r="B459" s="55" t="s">
        <v>26</v>
      </c>
      <c r="C459" s="88"/>
      <c r="D459" s="50"/>
      <c r="E459" s="49"/>
      <c r="F459" s="51"/>
      <c r="G459" s="52"/>
      <c r="H459" s="53"/>
      <c r="I459" s="53" t="s">
        <v>48</v>
      </c>
    </row>
    <row r="460" spans="1:9" x14ac:dyDescent="0.15">
      <c r="A460" s="54">
        <v>40620</v>
      </c>
      <c r="B460" s="55" t="s">
        <v>10</v>
      </c>
      <c r="C460" s="88" t="s">
        <v>277</v>
      </c>
      <c r="D460" s="50">
        <v>1</v>
      </c>
      <c r="E460" s="49"/>
      <c r="F460" s="51"/>
      <c r="G460" s="52"/>
      <c r="H460" s="53"/>
      <c r="I460" s="53" t="s">
        <v>48</v>
      </c>
    </row>
    <row r="461" spans="1:9" x14ac:dyDescent="0.15">
      <c r="A461" s="54">
        <v>40621</v>
      </c>
      <c r="B461" s="55" t="s">
        <v>14</v>
      </c>
      <c r="C461" s="88"/>
      <c r="D461" s="50"/>
      <c r="E461" s="49"/>
      <c r="F461" s="51"/>
      <c r="G461" s="52"/>
      <c r="H461" s="53"/>
      <c r="I461" s="53" t="s">
        <v>48</v>
      </c>
    </row>
    <row r="462" spans="1:9" x14ac:dyDescent="0.15">
      <c r="A462" s="54">
        <v>40622</v>
      </c>
      <c r="B462" s="55" t="s">
        <v>16</v>
      </c>
      <c r="C462" s="88" t="s">
        <v>278</v>
      </c>
      <c r="D462" s="50">
        <v>42</v>
      </c>
      <c r="E462" s="49" t="s">
        <v>279</v>
      </c>
      <c r="F462" s="51">
        <v>42.195</v>
      </c>
      <c r="G462" s="52">
        <v>0.12328703703703703</v>
      </c>
      <c r="H462" s="53"/>
      <c r="I462" s="53" t="s">
        <v>242</v>
      </c>
    </row>
  </sheetData>
  <mergeCells count="20">
    <mergeCell ref="A159:B159"/>
    <mergeCell ref="A190:B190"/>
    <mergeCell ref="A222:B222"/>
    <mergeCell ref="A254:B254"/>
    <mergeCell ref="A413:B413"/>
    <mergeCell ref="A442:B442"/>
    <mergeCell ref="A285:B285"/>
    <mergeCell ref="A317:B317"/>
    <mergeCell ref="A348:B348"/>
    <mergeCell ref="A380:B380"/>
    <mergeCell ref="A381:B381"/>
    <mergeCell ref="I1:I3"/>
    <mergeCell ref="A35:B35"/>
    <mergeCell ref="A64:B64"/>
    <mergeCell ref="A96:B96"/>
    <mergeCell ref="A127:B127"/>
    <mergeCell ref="H1:H3"/>
    <mergeCell ref="C1:G1"/>
    <mergeCell ref="C2:D2"/>
    <mergeCell ref="E2:G2"/>
  </mergeCells>
  <phoneticPr fontId="3"/>
  <conditionalFormatting sqref="B4:B34 A159 A4:A96 B36:B63 B65:B95 A127 A190 A222 A254 A285 A317 A348 A380:A381 A413 A442 A97:G126 C4:G96 C127:G127 C159:G159 A128:G158 C190:G190 A191:G221 C222:G222 A160:G189 C254:G254 A223:G253 C285:G285 C317:G317 A255:G284 C348:G348 A286:G316 A318:G347 A349:G379 A382:B412 A414:B441 C380:G462 A443:B462 H4:I462">
    <cfRule type="expression" dxfId="1" priority="153" stopIfTrue="1">
      <formula>$B4="土"</formula>
    </cfRule>
    <cfRule type="expression" dxfId="0" priority="154" stopIfTrue="1">
      <formula>$B4="日"</formula>
    </cfRule>
  </conditionalFormatting>
  <pageMargins left="0.25" right="0.25" top="0.75" bottom="0.75" header="0.3" footer="0.3"/>
  <pageSetup paperSize="13" scale="41" firstPageNumber="4294963191" fitToHeight="7" orientation="portrait" horizontalDpi="720" verticalDpi="720"/>
  <headerFooter>
    <oddHeader>&amp;A&amp;Rページ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6"/>
  <sheetViews>
    <sheetView zoomScale="85" workbookViewId="0">
      <pane xSplit="1" topLeftCell="B1" activePane="topRight" state="frozen"/>
      <selection activeCell="P61" sqref="P61"/>
      <selection pane="topRight" activeCell="A2" sqref="A2"/>
    </sheetView>
  </sheetViews>
  <sheetFormatPr baseColWidth="12" defaultColWidth="9" defaultRowHeight="14" x14ac:dyDescent="0.15"/>
  <cols>
    <col min="1" max="1" width="9" style="32" bestFit="1" customWidth="1"/>
    <col min="2" max="3" width="12.33203125" style="33" customWidth="1"/>
    <col min="4" max="14" width="12.33203125" style="32" customWidth="1"/>
    <col min="15" max="15" width="9" style="32" bestFit="1"/>
    <col min="16" max="16384" width="9" style="32"/>
  </cols>
  <sheetData>
    <row r="1" spans="1:14" x14ac:dyDescent="0.15">
      <c r="A1" s="35" t="s">
        <v>284</v>
      </c>
      <c r="E1" s="33"/>
      <c r="F1" s="34"/>
      <c r="G1" s="33"/>
    </row>
    <row r="2" spans="1:14" ht="42" x14ac:dyDescent="0.15">
      <c r="A2" s="37"/>
      <c r="B2" s="84" t="s">
        <v>285</v>
      </c>
      <c r="C2" s="84" t="s">
        <v>286</v>
      </c>
      <c r="D2" s="87" t="s">
        <v>287</v>
      </c>
      <c r="E2" s="87"/>
      <c r="F2" s="84"/>
      <c r="G2" s="86"/>
      <c r="H2" s="86"/>
      <c r="I2" s="87" t="s">
        <v>288</v>
      </c>
      <c r="J2" s="84" t="s">
        <v>289</v>
      </c>
      <c r="K2" s="87" t="s">
        <v>290</v>
      </c>
      <c r="L2" s="86"/>
      <c r="M2" s="86"/>
      <c r="N2" s="87" t="s">
        <v>291</v>
      </c>
    </row>
    <row r="3" spans="1:14" x14ac:dyDescent="0.15">
      <c r="A3" s="38" t="s">
        <v>280</v>
      </c>
      <c r="B3" s="36"/>
      <c r="C3" s="36"/>
      <c r="D3" s="36">
        <v>1.6469907407407405E-2</v>
      </c>
      <c r="E3" s="36"/>
      <c r="F3" s="36"/>
      <c r="G3" s="36"/>
      <c r="H3" s="36"/>
      <c r="I3" s="36">
        <v>1.6724537037037034E-2</v>
      </c>
      <c r="J3" s="36">
        <v>1.6296296296296295E-2</v>
      </c>
      <c r="K3" s="36">
        <v>1.5486111111111112E-2</v>
      </c>
      <c r="L3" s="36"/>
      <c r="M3" s="36"/>
      <c r="N3" s="36">
        <v>1.4305555555555557E-2</v>
      </c>
    </row>
    <row r="4" spans="1:14" x14ac:dyDescent="0.15">
      <c r="A4" s="38" t="s">
        <v>292</v>
      </c>
      <c r="B4" s="36"/>
      <c r="C4" s="36"/>
      <c r="D4" s="36">
        <v>3.1597222222222221E-2</v>
      </c>
      <c r="E4" s="36"/>
      <c r="F4" s="36"/>
      <c r="G4" s="36"/>
      <c r="H4" s="36"/>
      <c r="I4" s="36">
        <v>3.2523148148148148E-2</v>
      </c>
      <c r="J4" s="36">
        <v>3.2025462962962964E-2</v>
      </c>
      <c r="K4" s="36">
        <v>3.006944444444444E-2</v>
      </c>
      <c r="L4" s="36"/>
      <c r="M4" s="36"/>
      <c r="N4" s="36">
        <v>2.8321759259259258E-2</v>
      </c>
    </row>
    <row r="5" spans="1:14" x14ac:dyDescent="0.15">
      <c r="A5" s="38" t="s">
        <v>293</v>
      </c>
      <c r="B5" s="36"/>
      <c r="C5" s="36"/>
      <c r="D5" s="36">
        <v>4.6967592592592589E-2</v>
      </c>
      <c r="E5" s="36"/>
      <c r="F5" s="36"/>
      <c r="G5" s="36"/>
      <c r="H5" s="36"/>
      <c r="I5" s="36">
        <v>4.853009259259259E-2</v>
      </c>
      <c r="J5" s="36">
        <v>4.7708333333333332E-2</v>
      </c>
      <c r="K5" s="36">
        <v>4.4664351851851851E-2</v>
      </c>
      <c r="L5" s="36"/>
      <c r="M5" s="36"/>
      <c r="N5" s="36">
        <v>4.2442129629629628E-2</v>
      </c>
    </row>
    <row r="6" spans="1:14" x14ac:dyDescent="0.15">
      <c r="A6" s="38" t="s">
        <v>294</v>
      </c>
      <c r="B6" s="36"/>
      <c r="C6" s="36"/>
      <c r="D6" s="36">
        <v>6.2152777777777779E-2</v>
      </c>
      <c r="E6" s="36"/>
      <c r="F6" s="36"/>
      <c r="G6" s="36"/>
      <c r="H6" s="36"/>
      <c r="I6" s="36">
        <v>6.4687499999999995E-2</v>
      </c>
      <c r="J6" s="36">
        <v>6.3495370370370369E-2</v>
      </c>
      <c r="K6" s="36">
        <v>5.9224537037037041E-2</v>
      </c>
      <c r="L6" s="36"/>
      <c r="M6" s="36"/>
      <c r="N6" s="36">
        <v>5.6458333333333333E-2</v>
      </c>
    </row>
    <row r="7" spans="1:14" x14ac:dyDescent="0.15">
      <c r="A7" s="38" t="s">
        <v>295</v>
      </c>
      <c r="B7" s="36"/>
      <c r="C7" s="36"/>
      <c r="D7" s="36">
        <v>7.6909722222222213E-2</v>
      </c>
      <c r="E7" s="36"/>
      <c r="F7" s="36"/>
      <c r="G7" s="36"/>
      <c r="H7" s="36"/>
      <c r="I7" s="36">
        <v>8.0787037037037032E-2</v>
      </c>
      <c r="J7" s="36">
        <v>7.9340277777777787E-2</v>
      </c>
      <c r="K7" s="36">
        <v>7.3888888888888893E-2</v>
      </c>
      <c r="L7" s="36"/>
      <c r="M7" s="36"/>
      <c r="N7" s="36">
        <v>7.0393518518518508E-2</v>
      </c>
    </row>
    <row r="8" spans="1:14" x14ac:dyDescent="0.15">
      <c r="A8" s="38" t="s">
        <v>296</v>
      </c>
      <c r="B8" s="36"/>
      <c r="C8" s="36"/>
      <c r="D8" s="36">
        <v>9.2210648148148153E-2</v>
      </c>
      <c r="E8" s="36"/>
      <c r="F8" s="36"/>
      <c r="G8" s="36"/>
      <c r="H8" s="36"/>
      <c r="I8" s="36">
        <v>9.7256944444444438E-2</v>
      </c>
      <c r="J8" s="36">
        <v>9.5011574074074068E-2</v>
      </c>
      <c r="K8" s="36">
        <v>8.8946759259259267E-2</v>
      </c>
      <c r="L8" s="36"/>
      <c r="M8" s="36"/>
      <c r="N8" s="36">
        <v>8.487268518518519E-2</v>
      </c>
    </row>
    <row r="9" spans="1:14" x14ac:dyDescent="0.15">
      <c r="A9" s="38" t="s">
        <v>297</v>
      </c>
      <c r="B9" s="36"/>
      <c r="C9" s="36"/>
      <c r="D9" s="36">
        <v>0.10747685185185185</v>
      </c>
      <c r="E9" s="36"/>
      <c r="F9" s="36"/>
      <c r="G9" s="36"/>
      <c r="H9" s="36"/>
      <c r="I9" s="36">
        <v>0.11385416666666666</v>
      </c>
      <c r="J9" s="36">
        <v>0.11048611111111112</v>
      </c>
      <c r="K9" s="36">
        <v>0.10415509259259259</v>
      </c>
      <c r="L9" s="36"/>
      <c r="M9" s="36"/>
      <c r="N9" s="36">
        <v>0.10076388888888889</v>
      </c>
    </row>
    <row r="10" spans="1:14" x14ac:dyDescent="0.15">
      <c r="A10" s="38" t="s">
        <v>298</v>
      </c>
      <c r="B10" s="36"/>
      <c r="C10" s="36"/>
      <c r="D10" s="36">
        <v>0.12427083333333333</v>
      </c>
      <c r="E10" s="36"/>
      <c r="F10" s="36"/>
      <c r="G10" s="36"/>
      <c r="H10" s="36"/>
      <c r="I10" s="36">
        <v>0.13112268518518519</v>
      </c>
      <c r="J10" s="36">
        <v>0.12594907407407407</v>
      </c>
      <c r="K10" s="36">
        <v>0.12086805555555556</v>
      </c>
      <c r="L10" s="36"/>
      <c r="M10" s="36"/>
      <c r="N10" s="36">
        <v>0.11635416666666666</v>
      </c>
    </row>
    <row r="11" spans="1:14" x14ac:dyDescent="0.15">
      <c r="A11" s="38" t="s">
        <v>299</v>
      </c>
      <c r="B11" s="36">
        <v>0.15533564814814815</v>
      </c>
      <c r="C11" s="36">
        <v>0.13277777777777777</v>
      </c>
      <c r="D11" s="36">
        <v>0.13172453703703704</v>
      </c>
      <c r="E11" s="36"/>
      <c r="F11" s="36"/>
      <c r="G11" s="36"/>
      <c r="H11" s="36"/>
      <c r="I11" s="36">
        <v>0.13767361111111112</v>
      </c>
      <c r="J11" s="36">
        <v>0.13277777777777777</v>
      </c>
      <c r="K11" s="36">
        <v>0.12831018518518519</v>
      </c>
      <c r="L11" s="36"/>
      <c r="M11" s="36"/>
      <c r="N11" s="36">
        <v>0.12328703703703703</v>
      </c>
    </row>
    <row r="13" spans="1:14" x14ac:dyDescent="0.15">
      <c r="E13" s="33"/>
    </row>
    <row r="14" spans="1:14" x14ac:dyDescent="0.15">
      <c r="A14" s="35" t="s">
        <v>300</v>
      </c>
      <c r="E14" s="33"/>
      <c r="F14" s="34"/>
      <c r="G14" s="33"/>
    </row>
    <row r="15" spans="1:14" ht="42" x14ac:dyDescent="0.15">
      <c r="A15" s="37"/>
      <c r="B15" s="86"/>
      <c r="C15" s="86"/>
      <c r="D15" s="86"/>
      <c r="E15" s="84" t="s">
        <v>301</v>
      </c>
      <c r="F15" s="84" t="s">
        <v>302</v>
      </c>
      <c r="G15" s="85" t="s">
        <v>303</v>
      </c>
      <c r="H15" s="85" t="s">
        <v>304</v>
      </c>
      <c r="I15" s="86"/>
      <c r="J15" s="86"/>
      <c r="K15" s="86"/>
      <c r="L15" s="86"/>
      <c r="M15" s="86"/>
      <c r="N15" s="86"/>
    </row>
    <row r="16" spans="1:14" x14ac:dyDescent="0.15">
      <c r="A16" s="38" t="s">
        <v>280</v>
      </c>
      <c r="B16" s="36"/>
      <c r="C16" s="36"/>
      <c r="D16" s="36"/>
      <c r="E16" s="36">
        <v>1.5023148148148148E-2</v>
      </c>
      <c r="F16" s="36">
        <v>1.3946759259259258E-2</v>
      </c>
      <c r="G16" s="36">
        <v>1.6203703703703703E-2</v>
      </c>
      <c r="H16" s="36">
        <v>1.4386574074074072E-2</v>
      </c>
      <c r="I16" s="36"/>
      <c r="J16" s="36"/>
      <c r="K16" s="36"/>
      <c r="L16" s="36"/>
      <c r="M16" s="36"/>
      <c r="N16" s="36"/>
    </row>
    <row r="17" spans="1:14" x14ac:dyDescent="0.15">
      <c r="A17" s="38" t="s">
        <v>292</v>
      </c>
      <c r="B17" s="36"/>
      <c r="C17" s="36"/>
      <c r="D17" s="36"/>
      <c r="E17" s="36">
        <v>2.9351851851851851E-2</v>
      </c>
      <c r="F17" s="36">
        <v>2.8472222222222222E-2</v>
      </c>
      <c r="G17" s="36">
        <v>3.2280092592592589E-2</v>
      </c>
      <c r="H17" s="36">
        <v>2.9097222222222222E-2</v>
      </c>
      <c r="I17" s="36"/>
      <c r="J17" s="36"/>
      <c r="K17" s="36"/>
      <c r="L17" s="36"/>
      <c r="M17" s="36"/>
      <c r="N17" s="36"/>
    </row>
    <row r="18" spans="1:14" x14ac:dyDescent="0.15">
      <c r="A18" s="38" t="s">
        <v>293</v>
      </c>
      <c r="B18" s="36"/>
      <c r="C18" s="36"/>
      <c r="D18" s="36"/>
      <c r="E18" s="36">
        <v>4.3321759259259261E-2</v>
      </c>
      <c r="F18" s="36">
        <v>4.2870370370370371E-2</v>
      </c>
      <c r="G18" s="36">
        <v>4.8310185185185185E-2</v>
      </c>
      <c r="H18" s="36">
        <v>4.3819444444444446E-2</v>
      </c>
      <c r="I18" s="36"/>
      <c r="J18" s="36"/>
      <c r="K18" s="36"/>
      <c r="L18" s="36"/>
      <c r="M18" s="36"/>
      <c r="N18" s="36"/>
    </row>
    <row r="19" spans="1:14" x14ac:dyDescent="0.15">
      <c r="A19" s="38" t="s">
        <v>294</v>
      </c>
      <c r="B19" s="36"/>
      <c r="C19" s="36"/>
      <c r="D19" s="36"/>
      <c r="E19" s="36">
        <v>5.7094907407407407E-2</v>
      </c>
      <c r="F19" s="36">
        <v>5.8206018518518511E-2</v>
      </c>
      <c r="G19" s="36">
        <v>6.430555555555556E-2</v>
      </c>
      <c r="H19" s="36">
        <v>5.8298611111111114E-2</v>
      </c>
      <c r="I19" s="36"/>
      <c r="J19" s="36"/>
      <c r="K19" s="36"/>
      <c r="L19" s="36"/>
      <c r="M19" s="36"/>
      <c r="N19" s="36"/>
    </row>
    <row r="20" spans="1:14" x14ac:dyDescent="0.15">
      <c r="A20" s="38" t="s">
        <v>305</v>
      </c>
      <c r="B20" s="36"/>
      <c r="C20" s="36"/>
      <c r="D20" s="36"/>
      <c r="E20" s="36">
        <v>6.008101851851852E-2</v>
      </c>
      <c r="F20" s="36">
        <v>6.1215277777777778E-2</v>
      </c>
      <c r="G20" s="36">
        <v>6.7569444444444446E-2</v>
      </c>
      <c r="H20" s="36">
        <v>6.1238425925925925E-2</v>
      </c>
      <c r="I20" s="36"/>
      <c r="J20" s="36"/>
      <c r="K20" s="36"/>
      <c r="L20" s="36"/>
      <c r="M20" s="36"/>
      <c r="N20" s="36"/>
    </row>
    <row r="21" spans="1:14" x14ac:dyDescent="0.15">
      <c r="E21" s="33"/>
    </row>
    <row r="22" spans="1:14" x14ac:dyDescent="0.15">
      <c r="E22" s="33"/>
    </row>
    <row r="23" spans="1:14" x14ac:dyDescent="0.15">
      <c r="A23" s="35" t="s">
        <v>306</v>
      </c>
      <c r="E23" s="33"/>
      <c r="F23" s="34"/>
      <c r="G23" s="33"/>
    </row>
    <row r="24" spans="1:14" ht="42" x14ac:dyDescent="0.15">
      <c r="A24" s="37"/>
      <c r="B24" s="86"/>
      <c r="C24" s="86"/>
      <c r="D24" s="86"/>
      <c r="E24" s="84"/>
      <c r="F24" s="84"/>
      <c r="G24" s="85"/>
      <c r="H24" s="85"/>
      <c r="I24" s="86"/>
      <c r="J24" s="86"/>
      <c r="K24" s="86"/>
      <c r="L24" s="87" t="s">
        <v>307</v>
      </c>
      <c r="M24" s="87" t="s">
        <v>308</v>
      </c>
      <c r="N24" s="86"/>
    </row>
    <row r="25" spans="1:14" x14ac:dyDescent="0.15">
      <c r="A25" s="38" t="s">
        <v>280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>
        <v>1.3472222222222221E-2</v>
      </c>
      <c r="M25" s="36"/>
      <c r="N25" s="36"/>
    </row>
    <row r="26" spans="1:14" x14ac:dyDescent="0.15">
      <c r="A26" s="38" t="s">
        <v>292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>
        <v>2.6886574074074077E-2</v>
      </c>
      <c r="M26" s="36">
        <v>2.659722222222222E-2</v>
      </c>
      <c r="N26" s="36"/>
    </row>
  </sheetData>
  <phoneticPr fontId="3"/>
  <pageMargins left="0.25" right="0.25" top="0.75" bottom="0.75" header="0.3" footer="0.3"/>
  <pageSetup paperSize="13" scale="47" firstPageNumber="4294963191" fitToHeight="2" orientation="portrait" horizontalDpi="0" verticalDpi="0"/>
  <headerFooter>
    <oddHeader>&amp;A&amp;Rページ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53"/>
  <sheetViews>
    <sheetView workbookViewId="0"/>
  </sheetViews>
  <sheetFormatPr baseColWidth="12" defaultColWidth="9" defaultRowHeight="14" x14ac:dyDescent="0.15"/>
  <cols>
    <col min="1" max="1" width="9.5" bestFit="1" customWidth="1"/>
    <col min="2" max="2" width="5.5" bestFit="1" customWidth="1"/>
    <col min="3" max="3" width="11.5" bestFit="1" customWidth="1"/>
    <col min="13" max="13" width="4.1640625" customWidth="1"/>
  </cols>
  <sheetData>
    <row r="1" spans="1:12" x14ac:dyDescent="0.15">
      <c r="A1" s="24" t="s">
        <v>282</v>
      </c>
      <c r="B1" s="24" t="s">
        <v>0</v>
      </c>
      <c r="C1" s="24" t="s">
        <v>283</v>
      </c>
      <c r="D1" s="70">
        <v>5</v>
      </c>
      <c r="E1" s="70">
        <v>10</v>
      </c>
      <c r="F1" s="70">
        <v>15</v>
      </c>
      <c r="G1" s="70">
        <v>20</v>
      </c>
      <c r="H1" s="70">
        <v>25</v>
      </c>
      <c r="I1" s="70">
        <v>30</v>
      </c>
      <c r="J1" s="70">
        <v>35</v>
      </c>
      <c r="K1" s="70">
        <v>40</v>
      </c>
      <c r="L1" s="70">
        <v>42</v>
      </c>
    </row>
    <row r="2" spans="1:12" x14ac:dyDescent="0.15">
      <c r="A2" s="48">
        <v>2.9513888888888888E-3</v>
      </c>
      <c r="B2" s="67">
        <v>21.1</v>
      </c>
      <c r="C2" s="48">
        <f>A2*B2</f>
        <v>6.2274305555555555E-2</v>
      </c>
      <c r="D2" s="48">
        <f t="shared" ref="D2:L24" si="0">$A2*D$1</f>
        <v>1.4756944444444444E-2</v>
      </c>
      <c r="E2" s="48">
        <f t="shared" si="0"/>
        <v>2.9513888888888888E-2</v>
      </c>
      <c r="F2" s="48">
        <f t="shared" si="0"/>
        <v>4.4270833333333329E-2</v>
      </c>
      <c r="G2" s="48">
        <f t="shared" si="0"/>
        <v>5.9027777777777776E-2</v>
      </c>
      <c r="H2" s="48">
        <f t="shared" si="0"/>
        <v>7.3784722222222224E-2</v>
      </c>
      <c r="I2" s="48">
        <f t="shared" si="0"/>
        <v>8.8541666666666657E-2</v>
      </c>
      <c r="J2" s="48">
        <f t="shared" si="0"/>
        <v>0.1032986111111111</v>
      </c>
      <c r="K2" s="48">
        <f t="shared" si="0"/>
        <v>0.11805555555555555</v>
      </c>
      <c r="L2" s="48">
        <f t="shared" si="0"/>
        <v>0.12395833333333334</v>
      </c>
    </row>
    <row r="3" spans="1:12" x14ac:dyDescent="0.15">
      <c r="A3" s="48">
        <v>2.8935185185185188E-3</v>
      </c>
      <c r="B3" s="67">
        <v>21.1</v>
      </c>
      <c r="C3" s="48">
        <f>A3*B3</f>
        <v>6.1053240740740748E-2</v>
      </c>
      <c r="D3" s="48">
        <f t="shared" si="0"/>
        <v>1.4467592592592594E-2</v>
      </c>
      <c r="E3" s="48">
        <f t="shared" si="0"/>
        <v>2.8935185185185189E-2</v>
      </c>
      <c r="F3" s="48">
        <f t="shared" si="0"/>
        <v>4.3402777777777783E-2</v>
      </c>
      <c r="G3" s="48">
        <f t="shared" si="0"/>
        <v>5.7870370370370378E-2</v>
      </c>
      <c r="H3" s="48">
        <f t="shared" si="0"/>
        <v>7.2337962962962965E-2</v>
      </c>
      <c r="I3" s="48">
        <f t="shared" si="0"/>
        <v>8.6805555555555566E-2</v>
      </c>
      <c r="J3" s="48">
        <f t="shared" si="0"/>
        <v>0.10127314814814815</v>
      </c>
      <c r="K3" s="48">
        <f t="shared" si="0"/>
        <v>0.11574074074074076</v>
      </c>
      <c r="L3" s="48">
        <f t="shared" si="0"/>
        <v>0.12152777777777779</v>
      </c>
    </row>
    <row r="4" spans="1:12" x14ac:dyDescent="0.15">
      <c r="A4" s="48">
        <v>2.8356481481481479E-3</v>
      </c>
      <c r="B4" s="67">
        <v>21.1</v>
      </c>
      <c r="C4" s="48">
        <f>A4*B4</f>
        <v>5.9832175925925928E-2</v>
      </c>
      <c r="D4" s="48">
        <f t="shared" si="0"/>
        <v>1.417824074074074E-2</v>
      </c>
      <c r="E4" s="48">
        <f t="shared" si="0"/>
        <v>2.8356481481481479E-2</v>
      </c>
      <c r="F4" s="48">
        <f t="shared" si="0"/>
        <v>4.2534722222222217E-2</v>
      </c>
      <c r="G4" s="48">
        <f t="shared" si="0"/>
        <v>5.6712962962962958E-2</v>
      </c>
      <c r="H4" s="48">
        <f t="shared" si="0"/>
        <v>7.0891203703703692E-2</v>
      </c>
      <c r="I4" s="48">
        <f t="shared" si="0"/>
        <v>8.5069444444444434E-2</v>
      </c>
      <c r="J4" s="48">
        <f t="shared" si="0"/>
        <v>9.9247685185185175E-2</v>
      </c>
      <c r="K4" s="48">
        <f t="shared" si="0"/>
        <v>0.11342592592592592</v>
      </c>
      <c r="L4" s="48">
        <f t="shared" si="0"/>
        <v>0.11909722222222222</v>
      </c>
    </row>
    <row r="5" spans="1:12" x14ac:dyDescent="0.15">
      <c r="A5" s="48">
        <v>2.7777777777777779E-3</v>
      </c>
      <c r="B5" s="67">
        <v>21.1</v>
      </c>
      <c r="C5" s="48">
        <f>A5*B5</f>
        <v>5.8611111111111121E-2</v>
      </c>
      <c r="D5" s="48">
        <f t="shared" si="0"/>
        <v>1.388888888888889E-2</v>
      </c>
      <c r="E5" s="48">
        <f t="shared" si="0"/>
        <v>2.777777777777778E-2</v>
      </c>
      <c r="F5" s="48">
        <f t="shared" si="0"/>
        <v>4.1666666666666671E-2</v>
      </c>
      <c r="G5" s="48">
        <f t="shared" si="0"/>
        <v>5.5555555555555559E-2</v>
      </c>
      <c r="H5" s="48">
        <f t="shared" si="0"/>
        <v>6.9444444444444448E-2</v>
      </c>
      <c r="I5" s="48">
        <f t="shared" si="0"/>
        <v>8.3333333333333343E-2</v>
      </c>
      <c r="J5" s="48">
        <f t="shared" si="0"/>
        <v>9.7222222222222224E-2</v>
      </c>
      <c r="K5" s="48">
        <f t="shared" si="0"/>
        <v>0.11111111111111112</v>
      </c>
      <c r="L5" s="48">
        <f t="shared" si="0"/>
        <v>0.11666666666666667</v>
      </c>
    </row>
    <row r="6" spans="1:12" x14ac:dyDescent="0.15">
      <c r="A6" s="48">
        <v>2.7199074074074074E-3</v>
      </c>
      <c r="B6" s="67">
        <v>21.1</v>
      </c>
      <c r="C6" s="48">
        <f>A6*B6</f>
        <v>5.73900462962963E-2</v>
      </c>
      <c r="D6" s="48">
        <f t="shared" si="0"/>
        <v>1.3599537037037037E-2</v>
      </c>
      <c r="E6" s="48">
        <f t="shared" si="0"/>
        <v>2.7199074074074073E-2</v>
      </c>
      <c r="F6" s="48">
        <f t="shared" si="0"/>
        <v>4.0798611111111112E-2</v>
      </c>
      <c r="G6" s="48">
        <f t="shared" si="0"/>
        <v>5.4398148148148147E-2</v>
      </c>
      <c r="H6" s="48">
        <f t="shared" si="0"/>
        <v>6.7997685185185189E-2</v>
      </c>
      <c r="I6" s="48">
        <f t="shared" si="0"/>
        <v>8.1597222222222224E-2</v>
      </c>
      <c r="J6" s="48">
        <f t="shared" si="0"/>
        <v>9.5196759259259259E-2</v>
      </c>
      <c r="K6" s="48">
        <f t="shared" si="0"/>
        <v>0.10879629629629629</v>
      </c>
      <c r="L6" s="48">
        <f t="shared" si="0"/>
        <v>0.11423611111111111</v>
      </c>
    </row>
    <row r="7" spans="1:12" x14ac:dyDescent="0.15">
      <c r="A7" s="48">
        <v>2.6620370370370374E-3</v>
      </c>
      <c r="B7" s="67">
        <v>21.1</v>
      </c>
      <c r="C7" s="48">
        <f t="shared" ref="C7:C50" si="1">A7*B7</f>
        <v>5.6168981481481493E-2</v>
      </c>
      <c r="D7" s="48">
        <f t="shared" si="0"/>
        <v>1.3310185185185187E-2</v>
      </c>
      <c r="E7" s="48">
        <f t="shared" si="0"/>
        <v>2.6620370370370374E-2</v>
      </c>
      <c r="F7" s="48">
        <f t="shared" si="0"/>
        <v>3.9930555555555559E-2</v>
      </c>
      <c r="G7" s="48">
        <f t="shared" si="0"/>
        <v>5.3240740740740748E-2</v>
      </c>
      <c r="H7" s="48">
        <f t="shared" si="0"/>
        <v>6.655092592592593E-2</v>
      </c>
      <c r="I7" s="48">
        <f t="shared" si="0"/>
        <v>7.9861111111111119E-2</v>
      </c>
      <c r="J7" s="48">
        <f t="shared" si="0"/>
        <v>9.3171296296296308E-2</v>
      </c>
      <c r="K7" s="48">
        <f t="shared" si="0"/>
        <v>0.1064814814814815</v>
      </c>
      <c r="L7" s="48">
        <f t="shared" si="0"/>
        <v>0.11180555555555557</v>
      </c>
    </row>
    <row r="8" spans="1:12" x14ac:dyDescent="0.15">
      <c r="A8" s="48">
        <v>2.6041666666666665E-3</v>
      </c>
      <c r="B8" s="67">
        <v>21.1</v>
      </c>
      <c r="C8" s="48">
        <f t="shared" si="1"/>
        <v>5.4947916666666666E-2</v>
      </c>
      <c r="D8" s="48">
        <f t="shared" si="0"/>
        <v>1.3020833333333332E-2</v>
      </c>
      <c r="E8" s="48">
        <f t="shared" si="0"/>
        <v>2.6041666666666664E-2</v>
      </c>
      <c r="F8" s="48">
        <f t="shared" si="0"/>
        <v>3.90625E-2</v>
      </c>
      <c r="G8" s="48">
        <f t="shared" si="0"/>
        <v>5.2083333333333329E-2</v>
      </c>
      <c r="H8" s="48">
        <f t="shared" si="0"/>
        <v>6.5104166666666657E-2</v>
      </c>
      <c r="I8" s="48">
        <f t="shared" si="0"/>
        <v>7.8125E-2</v>
      </c>
      <c r="J8" s="48">
        <f t="shared" si="0"/>
        <v>9.1145833333333329E-2</v>
      </c>
      <c r="K8" s="48">
        <f t="shared" si="0"/>
        <v>0.10416666666666666</v>
      </c>
      <c r="L8" s="48">
        <f t="shared" si="0"/>
        <v>0.109375</v>
      </c>
    </row>
    <row r="9" spans="1:12" x14ac:dyDescent="0.15">
      <c r="A9" s="48">
        <v>2.5462962962962961E-3</v>
      </c>
      <c r="B9" s="67">
        <v>21.1</v>
      </c>
      <c r="C9" s="48">
        <f t="shared" si="1"/>
        <v>5.3726851851851852E-2</v>
      </c>
      <c r="D9" s="48">
        <f t="shared" si="0"/>
        <v>1.2731481481481481E-2</v>
      </c>
      <c r="E9" s="48">
        <f t="shared" si="0"/>
        <v>2.5462962962962962E-2</v>
      </c>
      <c r="F9" s="48">
        <f t="shared" si="0"/>
        <v>3.8194444444444441E-2</v>
      </c>
      <c r="G9" s="48">
        <f t="shared" si="0"/>
        <v>5.0925925925925923E-2</v>
      </c>
      <c r="H9" s="48">
        <f t="shared" si="0"/>
        <v>6.3657407407407399E-2</v>
      </c>
      <c r="I9" s="48">
        <f t="shared" si="0"/>
        <v>7.6388888888888881E-2</v>
      </c>
      <c r="J9" s="48">
        <f t="shared" si="0"/>
        <v>8.9120370370370364E-2</v>
      </c>
      <c r="K9" s="48">
        <f t="shared" si="0"/>
        <v>0.10185185185185185</v>
      </c>
      <c r="L9" s="48">
        <f t="shared" si="0"/>
        <v>0.10694444444444444</v>
      </c>
    </row>
    <row r="10" spans="1:12" x14ac:dyDescent="0.15">
      <c r="A10" s="48">
        <v>2.488425925925926E-3</v>
      </c>
      <c r="B10" s="67">
        <v>21.1</v>
      </c>
      <c r="C10" s="48">
        <f t="shared" si="1"/>
        <v>5.2505787037037045E-2</v>
      </c>
      <c r="D10" s="48">
        <f t="shared" si="0"/>
        <v>1.2442129629629629E-2</v>
      </c>
      <c r="E10" s="48">
        <f t="shared" si="0"/>
        <v>2.4884259259259259E-2</v>
      </c>
      <c r="F10" s="48">
        <f t="shared" si="0"/>
        <v>3.7326388888888888E-2</v>
      </c>
      <c r="G10" s="48">
        <f t="shared" si="0"/>
        <v>4.9768518518518517E-2</v>
      </c>
      <c r="H10" s="48">
        <f t="shared" si="0"/>
        <v>6.2210648148148154E-2</v>
      </c>
      <c r="I10" s="48">
        <f t="shared" si="0"/>
        <v>7.4652777777777776E-2</v>
      </c>
      <c r="J10" s="48">
        <f t="shared" si="0"/>
        <v>8.7094907407407413E-2</v>
      </c>
      <c r="K10" s="48">
        <f t="shared" si="0"/>
        <v>9.9537037037037035E-2</v>
      </c>
      <c r="L10" s="48">
        <f t="shared" si="0"/>
        <v>0.10451388888888889</v>
      </c>
    </row>
    <row r="11" spans="1:12" x14ac:dyDescent="0.15">
      <c r="A11" s="48">
        <v>2.4305555555555556E-3</v>
      </c>
      <c r="B11" s="67">
        <v>21.1</v>
      </c>
      <c r="C11" s="48">
        <f t="shared" si="1"/>
        <v>5.1284722222222225E-2</v>
      </c>
      <c r="D11" s="48">
        <f t="shared" si="0"/>
        <v>1.2152777777777778E-2</v>
      </c>
      <c r="E11" s="48">
        <f t="shared" si="0"/>
        <v>2.4305555555555556E-2</v>
      </c>
      <c r="F11" s="48">
        <f t="shared" si="0"/>
        <v>3.6458333333333336E-2</v>
      </c>
      <c r="G11" s="48">
        <f t="shared" si="0"/>
        <v>4.8611111111111112E-2</v>
      </c>
      <c r="H11" s="48">
        <f t="shared" si="0"/>
        <v>6.0763888888888888E-2</v>
      </c>
      <c r="I11" s="48">
        <f t="shared" si="0"/>
        <v>7.2916666666666671E-2</v>
      </c>
      <c r="J11" s="48">
        <f t="shared" si="0"/>
        <v>8.5069444444444448E-2</v>
      </c>
      <c r="K11" s="48">
        <f t="shared" si="0"/>
        <v>9.7222222222222224E-2</v>
      </c>
      <c r="L11" s="48">
        <f t="shared" si="0"/>
        <v>0.10208333333333333</v>
      </c>
    </row>
    <row r="12" spans="1:12" x14ac:dyDescent="0.15">
      <c r="A12" s="48">
        <v>2.3726851851851851E-3</v>
      </c>
      <c r="B12" s="67">
        <v>21.1</v>
      </c>
      <c r="C12" s="48">
        <f t="shared" si="1"/>
        <v>5.0063657407407411E-2</v>
      </c>
      <c r="D12" s="48">
        <f t="shared" si="0"/>
        <v>1.1863425925925927E-2</v>
      </c>
      <c r="E12" s="48">
        <f t="shared" si="0"/>
        <v>2.3726851851851853E-2</v>
      </c>
      <c r="F12" s="48">
        <f t="shared" si="0"/>
        <v>3.5590277777777776E-2</v>
      </c>
      <c r="G12" s="48">
        <f t="shared" si="0"/>
        <v>4.7453703703703706E-2</v>
      </c>
      <c r="H12" s="48">
        <f t="shared" si="0"/>
        <v>5.9317129629629629E-2</v>
      </c>
      <c r="I12" s="48">
        <f t="shared" si="0"/>
        <v>7.1180555555555552E-2</v>
      </c>
      <c r="J12" s="48">
        <f t="shared" si="0"/>
        <v>8.3043981481481483E-2</v>
      </c>
      <c r="K12" s="48">
        <f t="shared" si="0"/>
        <v>9.4907407407407413E-2</v>
      </c>
      <c r="L12" s="48">
        <f t="shared" si="0"/>
        <v>9.9652777777777771E-2</v>
      </c>
    </row>
    <row r="13" spans="1:12" x14ac:dyDescent="0.15">
      <c r="A13" s="48">
        <v>2.3148148148148151E-3</v>
      </c>
      <c r="B13" s="67">
        <v>21.1</v>
      </c>
      <c r="C13" s="48">
        <f t="shared" si="1"/>
        <v>4.8842592592592604E-2</v>
      </c>
      <c r="D13" s="48">
        <f t="shared" si="0"/>
        <v>1.1574074074074075E-2</v>
      </c>
      <c r="E13" s="48">
        <f t="shared" si="0"/>
        <v>2.314814814814815E-2</v>
      </c>
      <c r="F13" s="48">
        <f t="shared" si="0"/>
        <v>3.4722222222222224E-2</v>
      </c>
      <c r="G13" s="48">
        <f t="shared" si="0"/>
        <v>4.6296296296296301E-2</v>
      </c>
      <c r="H13" s="48">
        <f t="shared" si="0"/>
        <v>5.7870370370370378E-2</v>
      </c>
      <c r="I13" s="48">
        <f t="shared" si="0"/>
        <v>6.9444444444444448E-2</v>
      </c>
      <c r="J13" s="48">
        <f t="shared" si="0"/>
        <v>8.1018518518518531E-2</v>
      </c>
      <c r="K13" s="48">
        <f t="shared" si="0"/>
        <v>9.2592592592592601E-2</v>
      </c>
      <c r="L13" s="48">
        <f t="shared" si="0"/>
        <v>9.7222222222222238E-2</v>
      </c>
    </row>
    <row r="14" spans="1:12" x14ac:dyDescent="0.15">
      <c r="A14" s="48">
        <v>2.2569444444444447E-3</v>
      </c>
      <c r="B14" s="67">
        <v>21.1</v>
      </c>
      <c r="C14" s="48">
        <f t="shared" si="1"/>
        <v>4.7621527777777783E-2</v>
      </c>
      <c r="D14" s="48">
        <f t="shared" si="0"/>
        <v>1.1284722222222224E-2</v>
      </c>
      <c r="E14" s="48">
        <f t="shared" si="0"/>
        <v>2.2569444444444448E-2</v>
      </c>
      <c r="F14" s="48">
        <f t="shared" si="0"/>
        <v>3.3854166666666671E-2</v>
      </c>
      <c r="G14" s="48">
        <f t="shared" si="0"/>
        <v>4.5138888888888895E-2</v>
      </c>
      <c r="H14" s="48">
        <f t="shared" si="0"/>
        <v>5.6423611111111119E-2</v>
      </c>
      <c r="I14" s="48">
        <f t="shared" si="0"/>
        <v>6.7708333333333343E-2</v>
      </c>
      <c r="J14" s="48">
        <f t="shared" si="0"/>
        <v>7.8993055555555566E-2</v>
      </c>
      <c r="K14" s="48">
        <f t="shared" si="0"/>
        <v>9.027777777777779E-2</v>
      </c>
      <c r="L14" s="48">
        <f t="shared" si="0"/>
        <v>9.4791666666666677E-2</v>
      </c>
    </row>
    <row r="15" spans="1:12" x14ac:dyDescent="0.15">
      <c r="A15" s="48">
        <v>2.1990740740740742E-3</v>
      </c>
      <c r="B15" s="67">
        <v>21.1</v>
      </c>
      <c r="C15" s="48">
        <f t="shared" si="1"/>
        <v>4.640046296296297E-2</v>
      </c>
      <c r="D15" s="48">
        <f t="shared" si="0"/>
        <v>1.0995370370370371E-2</v>
      </c>
      <c r="E15" s="48">
        <f t="shared" si="0"/>
        <v>2.1990740740740741E-2</v>
      </c>
      <c r="F15" s="48">
        <f t="shared" si="0"/>
        <v>3.2986111111111112E-2</v>
      </c>
      <c r="G15" s="48">
        <f t="shared" si="0"/>
        <v>4.3981481481481483E-2</v>
      </c>
      <c r="H15" s="48">
        <f t="shared" si="0"/>
        <v>5.4976851851851853E-2</v>
      </c>
      <c r="I15" s="48">
        <f t="shared" si="0"/>
        <v>6.5972222222222224E-2</v>
      </c>
      <c r="J15" s="48">
        <f t="shared" si="0"/>
        <v>7.6967592592592601E-2</v>
      </c>
      <c r="K15" s="48">
        <f t="shared" si="0"/>
        <v>8.7962962962962965E-2</v>
      </c>
      <c r="L15" s="48">
        <f t="shared" si="0"/>
        <v>9.2361111111111116E-2</v>
      </c>
    </row>
    <row r="16" spans="1:12" x14ac:dyDescent="0.15">
      <c r="A16" s="48">
        <v>2.1412037037037038E-3</v>
      </c>
      <c r="B16" s="67">
        <v>21.1</v>
      </c>
      <c r="C16" s="48">
        <f t="shared" si="1"/>
        <v>4.5179398148148149E-2</v>
      </c>
      <c r="D16" s="48">
        <f t="shared" si="0"/>
        <v>1.0706018518518519E-2</v>
      </c>
      <c r="E16" s="48">
        <f t="shared" si="0"/>
        <v>2.1412037037037038E-2</v>
      </c>
      <c r="F16" s="48">
        <f t="shared" si="0"/>
        <v>3.2118055555555559E-2</v>
      </c>
      <c r="G16" s="48">
        <f t="shared" si="0"/>
        <v>4.2824074074074077E-2</v>
      </c>
      <c r="H16" s="48">
        <f t="shared" si="0"/>
        <v>5.3530092592592594E-2</v>
      </c>
      <c r="I16" s="48">
        <f t="shared" si="0"/>
        <v>6.4236111111111119E-2</v>
      </c>
      <c r="J16" s="48">
        <f t="shared" si="0"/>
        <v>7.4942129629629636E-2</v>
      </c>
      <c r="K16" s="48">
        <f t="shared" si="0"/>
        <v>8.5648148148148154E-2</v>
      </c>
      <c r="L16" s="48">
        <f t="shared" si="0"/>
        <v>8.9930555555555555E-2</v>
      </c>
    </row>
    <row r="17" spans="1:12" x14ac:dyDescent="0.15">
      <c r="A17" s="73">
        <v>2.0833333333333333E-3</v>
      </c>
      <c r="B17" s="74">
        <v>21.1</v>
      </c>
      <c r="C17" s="73">
        <f t="shared" si="1"/>
        <v>4.3958333333333335E-2</v>
      </c>
      <c r="D17" s="73">
        <f t="shared" si="0"/>
        <v>1.0416666666666666E-2</v>
      </c>
      <c r="E17" s="73">
        <f t="shared" si="0"/>
        <v>2.0833333333333332E-2</v>
      </c>
      <c r="F17" s="73">
        <f t="shared" si="0"/>
        <v>3.125E-2</v>
      </c>
      <c r="G17" s="73">
        <f t="shared" si="0"/>
        <v>4.1666666666666664E-2</v>
      </c>
      <c r="H17" s="73">
        <f t="shared" si="0"/>
        <v>5.2083333333333336E-2</v>
      </c>
      <c r="I17" s="73">
        <f t="shared" si="0"/>
        <v>6.25E-2</v>
      </c>
      <c r="J17" s="73">
        <f t="shared" si="0"/>
        <v>7.2916666666666671E-2</v>
      </c>
      <c r="K17" s="73">
        <f t="shared" si="0"/>
        <v>8.3333333333333329E-2</v>
      </c>
      <c r="L17" s="73">
        <f t="shared" si="0"/>
        <v>8.7499999999999994E-2</v>
      </c>
    </row>
    <row r="18" spans="1:12" x14ac:dyDescent="0.15">
      <c r="A18" s="71">
        <v>3.3564814814814811E-3</v>
      </c>
      <c r="B18" s="72">
        <v>42.2</v>
      </c>
      <c r="C18" s="71">
        <f t="shared" si="1"/>
        <v>0.1416435185185185</v>
      </c>
      <c r="D18" s="71">
        <f t="shared" si="0"/>
        <v>1.6782407407407406E-2</v>
      </c>
      <c r="E18" s="71">
        <f t="shared" si="0"/>
        <v>3.3564814814814811E-2</v>
      </c>
      <c r="F18" s="71">
        <f t="shared" si="0"/>
        <v>5.0347222222222217E-2</v>
      </c>
      <c r="G18" s="71">
        <f t="shared" si="0"/>
        <v>6.7129629629629622E-2</v>
      </c>
      <c r="H18" s="71">
        <f t="shared" si="0"/>
        <v>8.3912037037037035E-2</v>
      </c>
      <c r="I18" s="71">
        <f t="shared" si="0"/>
        <v>0.10069444444444443</v>
      </c>
      <c r="J18" s="71">
        <f t="shared" si="0"/>
        <v>0.11747685185185183</v>
      </c>
      <c r="K18" s="71">
        <f t="shared" si="0"/>
        <v>0.13425925925925924</v>
      </c>
      <c r="L18" s="71">
        <f t="shared" si="0"/>
        <v>0.14097222222222222</v>
      </c>
    </row>
    <row r="19" spans="1:12" x14ac:dyDescent="0.15">
      <c r="A19" s="71">
        <v>3.2407407407407406E-3</v>
      </c>
      <c r="B19" s="72">
        <v>42.2</v>
      </c>
      <c r="C19" s="71">
        <f t="shared" si="1"/>
        <v>0.13675925925925927</v>
      </c>
      <c r="D19" s="71">
        <f t="shared" si="0"/>
        <v>1.6203703703703703E-2</v>
      </c>
      <c r="E19" s="71">
        <f t="shared" si="0"/>
        <v>3.2407407407407406E-2</v>
      </c>
      <c r="F19" s="71">
        <f t="shared" si="0"/>
        <v>4.8611111111111112E-2</v>
      </c>
      <c r="G19" s="71">
        <f t="shared" si="0"/>
        <v>6.4814814814814811E-2</v>
      </c>
      <c r="H19" s="71">
        <f t="shared" si="0"/>
        <v>8.1018518518518517E-2</v>
      </c>
      <c r="I19" s="71">
        <f t="shared" si="0"/>
        <v>9.7222222222222224E-2</v>
      </c>
      <c r="J19" s="71">
        <f t="shared" si="0"/>
        <v>0.11342592592592592</v>
      </c>
      <c r="K19" s="71">
        <f t="shared" si="0"/>
        <v>0.12962962962962962</v>
      </c>
      <c r="L19" s="71">
        <f t="shared" si="0"/>
        <v>0.1361111111111111</v>
      </c>
    </row>
    <row r="20" spans="1:12" x14ac:dyDescent="0.15">
      <c r="A20" s="71">
        <v>3.1250000000000002E-3</v>
      </c>
      <c r="B20" s="72">
        <v>42.2</v>
      </c>
      <c r="C20" s="71">
        <f t="shared" si="1"/>
        <v>0.13187500000000002</v>
      </c>
      <c r="D20" s="71">
        <f t="shared" si="0"/>
        <v>1.5625E-2</v>
      </c>
      <c r="E20" s="71">
        <f t="shared" si="0"/>
        <v>3.125E-2</v>
      </c>
      <c r="F20" s="71">
        <f t="shared" si="0"/>
        <v>4.6875E-2</v>
      </c>
      <c r="G20" s="71">
        <f t="shared" si="0"/>
        <v>6.25E-2</v>
      </c>
      <c r="H20" s="71">
        <f t="shared" si="0"/>
        <v>7.8125E-2</v>
      </c>
      <c r="I20" s="71">
        <f t="shared" si="0"/>
        <v>9.375E-2</v>
      </c>
      <c r="J20" s="71">
        <f t="shared" si="0"/>
        <v>0.109375</v>
      </c>
      <c r="K20" s="71">
        <f t="shared" si="0"/>
        <v>0.125</v>
      </c>
      <c r="L20" s="71">
        <f t="shared" si="0"/>
        <v>0.13125000000000001</v>
      </c>
    </row>
    <row r="21" spans="1:12" x14ac:dyDescent="0.15">
      <c r="A21" s="71">
        <v>3.0671296296296297E-3</v>
      </c>
      <c r="B21" s="72">
        <v>42.2</v>
      </c>
      <c r="C21" s="71">
        <f t="shared" si="1"/>
        <v>0.12943287037037038</v>
      </c>
      <c r="D21" s="71">
        <f t="shared" si="0"/>
        <v>1.5335648148148149E-2</v>
      </c>
      <c r="E21" s="71">
        <f t="shared" si="0"/>
        <v>3.0671296296296297E-2</v>
      </c>
      <c r="F21" s="71">
        <f t="shared" si="0"/>
        <v>4.6006944444444448E-2</v>
      </c>
      <c r="G21" s="71">
        <f t="shared" si="0"/>
        <v>6.1342592592592594E-2</v>
      </c>
      <c r="H21" s="71">
        <f t="shared" si="0"/>
        <v>7.6678240740740741E-2</v>
      </c>
      <c r="I21" s="71">
        <f t="shared" si="0"/>
        <v>9.2013888888888895E-2</v>
      </c>
      <c r="J21" s="71">
        <f t="shared" si="0"/>
        <v>0.10734953703703703</v>
      </c>
      <c r="K21" s="71">
        <f t="shared" si="0"/>
        <v>0.12268518518518519</v>
      </c>
      <c r="L21" s="71">
        <f t="shared" si="0"/>
        <v>0.12881944444444446</v>
      </c>
    </row>
    <row r="22" spans="1:12" x14ac:dyDescent="0.15">
      <c r="A22" s="71">
        <v>3.0092592592592588E-3</v>
      </c>
      <c r="B22" s="72">
        <v>42.2</v>
      </c>
      <c r="C22" s="71">
        <f t="shared" si="1"/>
        <v>0.12699074074074074</v>
      </c>
      <c r="D22" s="71">
        <f t="shared" si="0"/>
        <v>1.5046296296296294E-2</v>
      </c>
      <c r="E22" s="71">
        <f t="shared" si="0"/>
        <v>3.0092592592592587E-2</v>
      </c>
      <c r="F22" s="71">
        <f t="shared" si="0"/>
        <v>4.5138888888888881E-2</v>
      </c>
      <c r="G22" s="71">
        <f t="shared" si="0"/>
        <v>6.0185185185185175E-2</v>
      </c>
      <c r="H22" s="71">
        <f t="shared" si="0"/>
        <v>7.5231481481481469E-2</v>
      </c>
      <c r="I22" s="71">
        <f t="shared" si="0"/>
        <v>9.0277777777777762E-2</v>
      </c>
      <c r="J22" s="71">
        <f t="shared" si="0"/>
        <v>0.10532407407407406</v>
      </c>
      <c r="K22" s="71">
        <f t="shared" si="0"/>
        <v>0.12037037037037035</v>
      </c>
      <c r="L22" s="71">
        <f t="shared" si="0"/>
        <v>0.12638888888888888</v>
      </c>
    </row>
    <row r="23" spans="1:12" x14ac:dyDescent="0.15">
      <c r="A23" s="71">
        <v>2.9282407407407412E-3</v>
      </c>
      <c r="B23" s="72">
        <v>42.2</v>
      </c>
      <c r="C23" s="71">
        <f t="shared" si="1"/>
        <v>0.12357175925925928</v>
      </c>
      <c r="D23" s="71">
        <f t="shared" si="0"/>
        <v>1.4641203703703707E-2</v>
      </c>
      <c r="E23" s="71">
        <f t="shared" si="0"/>
        <v>2.9282407407407413E-2</v>
      </c>
      <c r="F23" s="71">
        <f t="shared" si="0"/>
        <v>4.3923611111111122E-2</v>
      </c>
      <c r="G23" s="71">
        <f t="shared" si="0"/>
        <v>5.8564814814814826E-2</v>
      </c>
      <c r="H23" s="71">
        <f t="shared" si="0"/>
        <v>7.3206018518518531E-2</v>
      </c>
      <c r="I23" s="71">
        <f t="shared" si="0"/>
        <v>8.7847222222222243E-2</v>
      </c>
      <c r="J23" s="71">
        <f t="shared" si="0"/>
        <v>0.10248842592592594</v>
      </c>
      <c r="K23" s="71">
        <f t="shared" si="0"/>
        <v>0.11712962962962965</v>
      </c>
      <c r="L23" s="71">
        <f t="shared" si="0"/>
        <v>0.12298611111111113</v>
      </c>
    </row>
    <row r="24" spans="1:12" x14ac:dyDescent="0.15">
      <c r="A24" s="71">
        <v>2.8935185185185188E-3</v>
      </c>
      <c r="B24" s="72">
        <v>42.2</v>
      </c>
      <c r="C24" s="71">
        <f t="shared" ref="C24:C33" si="2">A24*B24</f>
        <v>0.1221064814814815</v>
      </c>
      <c r="D24" s="71">
        <f t="shared" si="0"/>
        <v>1.4467592592592594E-2</v>
      </c>
      <c r="E24" s="71">
        <f t="shared" si="0"/>
        <v>2.8935185185185189E-2</v>
      </c>
      <c r="F24" s="71">
        <f t="shared" si="0"/>
        <v>4.3402777777777783E-2</v>
      </c>
      <c r="G24" s="71">
        <f t="shared" si="0"/>
        <v>5.7870370370370378E-2</v>
      </c>
      <c r="H24" s="71">
        <f t="shared" si="0"/>
        <v>7.2337962962962965E-2</v>
      </c>
      <c r="I24" s="71">
        <f t="shared" si="0"/>
        <v>8.6805555555555566E-2</v>
      </c>
      <c r="J24" s="71">
        <f t="shared" si="0"/>
        <v>0.10127314814814815</v>
      </c>
      <c r="K24" s="71">
        <f t="shared" si="0"/>
        <v>0.11574074074074076</v>
      </c>
      <c r="L24" s="71">
        <f t="shared" si="0"/>
        <v>0.12152777777777779</v>
      </c>
    </row>
    <row r="25" spans="1:12" x14ac:dyDescent="0.15">
      <c r="A25" s="71">
        <v>2.8356481481481479E-3</v>
      </c>
      <c r="B25" s="72">
        <v>42.2</v>
      </c>
      <c r="C25" s="71">
        <f t="shared" si="2"/>
        <v>0.11966435185185186</v>
      </c>
      <c r="D25" s="71">
        <f t="shared" ref="D25:L37" si="3">$A25*D$1</f>
        <v>1.417824074074074E-2</v>
      </c>
      <c r="E25" s="71">
        <f t="shared" si="3"/>
        <v>2.8356481481481479E-2</v>
      </c>
      <c r="F25" s="71">
        <f t="shared" si="3"/>
        <v>4.2534722222222217E-2</v>
      </c>
      <c r="G25" s="71">
        <f t="shared" si="3"/>
        <v>5.6712962962962958E-2</v>
      </c>
      <c r="H25" s="71">
        <f t="shared" si="3"/>
        <v>7.0891203703703692E-2</v>
      </c>
      <c r="I25" s="71">
        <f t="shared" si="3"/>
        <v>8.5069444444444434E-2</v>
      </c>
      <c r="J25" s="71">
        <f t="shared" si="3"/>
        <v>9.9247685185185175E-2</v>
      </c>
      <c r="K25" s="71">
        <f t="shared" si="3"/>
        <v>0.11342592592592592</v>
      </c>
      <c r="L25" s="71">
        <f t="shared" si="3"/>
        <v>0.11909722222222222</v>
      </c>
    </row>
    <row r="26" spans="1:12" x14ac:dyDescent="0.15">
      <c r="A26" s="71">
        <v>2.7777777777777779E-3</v>
      </c>
      <c r="B26" s="72">
        <v>42.2</v>
      </c>
      <c r="C26" s="71">
        <f t="shared" si="2"/>
        <v>0.11722222222222224</v>
      </c>
      <c r="D26" s="71">
        <f t="shared" si="3"/>
        <v>1.388888888888889E-2</v>
      </c>
      <c r="E26" s="71">
        <f t="shared" si="3"/>
        <v>2.777777777777778E-2</v>
      </c>
      <c r="F26" s="71">
        <f t="shared" si="3"/>
        <v>4.1666666666666671E-2</v>
      </c>
      <c r="G26" s="71">
        <f t="shared" si="3"/>
        <v>5.5555555555555559E-2</v>
      </c>
      <c r="H26" s="71">
        <f t="shared" si="3"/>
        <v>6.9444444444444448E-2</v>
      </c>
      <c r="I26" s="48">
        <f t="shared" si="3"/>
        <v>8.3333333333333343E-2</v>
      </c>
      <c r="J26" s="71">
        <f t="shared" si="3"/>
        <v>9.7222222222222224E-2</v>
      </c>
      <c r="K26" s="71">
        <f t="shared" si="3"/>
        <v>0.11111111111111112</v>
      </c>
      <c r="L26" s="71">
        <f t="shared" si="3"/>
        <v>0.11666666666666667</v>
      </c>
    </row>
    <row r="27" spans="1:12" x14ac:dyDescent="0.15">
      <c r="A27" s="71">
        <v>2.7199074074074074E-3</v>
      </c>
      <c r="B27" s="72">
        <v>42.2</v>
      </c>
      <c r="C27" s="71">
        <f t="shared" si="2"/>
        <v>0.1147800925925926</v>
      </c>
      <c r="D27" s="71">
        <f t="shared" si="3"/>
        <v>1.3599537037037037E-2</v>
      </c>
      <c r="E27" s="71">
        <f t="shared" si="3"/>
        <v>2.7199074074074073E-2</v>
      </c>
      <c r="F27" s="71">
        <f t="shared" si="3"/>
        <v>4.0798611111111112E-2</v>
      </c>
      <c r="G27" s="71">
        <f t="shared" si="3"/>
        <v>5.4398148148148147E-2</v>
      </c>
      <c r="H27" s="71">
        <f t="shared" si="3"/>
        <v>6.7997685185185189E-2</v>
      </c>
      <c r="I27" s="71">
        <f t="shared" si="3"/>
        <v>8.1597222222222224E-2</v>
      </c>
      <c r="J27" s="71">
        <f t="shared" si="3"/>
        <v>9.5196759259259259E-2</v>
      </c>
      <c r="K27" s="71">
        <f t="shared" si="3"/>
        <v>0.10879629629629629</v>
      </c>
      <c r="L27" s="71">
        <f t="shared" si="3"/>
        <v>0.11423611111111111</v>
      </c>
    </row>
    <row r="28" spans="1:12" x14ac:dyDescent="0.15">
      <c r="A28" s="91">
        <v>2.6967592592592594E-3</v>
      </c>
      <c r="B28" s="92">
        <v>42.2</v>
      </c>
      <c r="C28" s="91">
        <f t="shared" si="2"/>
        <v>0.11380324074074076</v>
      </c>
      <c r="D28" s="91">
        <f t="shared" si="3"/>
        <v>1.3483796296296298E-2</v>
      </c>
      <c r="E28" s="91">
        <f t="shared" si="3"/>
        <v>2.6967592592592595E-2</v>
      </c>
      <c r="F28" s="91">
        <f t="shared" si="3"/>
        <v>4.0451388888888891E-2</v>
      </c>
      <c r="G28" s="91">
        <f t="shared" si="3"/>
        <v>5.393518518518519E-2</v>
      </c>
      <c r="H28" s="91">
        <f t="shared" si="3"/>
        <v>6.7418981481481483E-2</v>
      </c>
      <c r="I28" s="91">
        <f t="shared" si="3"/>
        <v>8.0902777777777782E-2</v>
      </c>
      <c r="J28" s="91">
        <f t="shared" si="3"/>
        <v>9.4386574074074081E-2</v>
      </c>
      <c r="K28" s="91">
        <f t="shared" si="3"/>
        <v>0.10787037037037038</v>
      </c>
      <c r="L28" s="91">
        <f t="shared" si="3"/>
        <v>0.1132638888888889</v>
      </c>
    </row>
    <row r="29" spans="1:12" x14ac:dyDescent="0.15">
      <c r="A29" s="48">
        <v>2.6620370370370374E-3</v>
      </c>
      <c r="B29" s="67">
        <v>42.2</v>
      </c>
      <c r="C29" s="48">
        <f t="shared" si="2"/>
        <v>0.11233796296296299</v>
      </c>
      <c r="D29" s="48">
        <f t="shared" si="3"/>
        <v>1.3310185185185187E-2</v>
      </c>
      <c r="E29" s="48">
        <f t="shared" si="3"/>
        <v>2.6620370370370374E-2</v>
      </c>
      <c r="F29" s="48">
        <f t="shared" si="3"/>
        <v>3.9930555555555559E-2</v>
      </c>
      <c r="G29" s="48">
        <f t="shared" si="3"/>
        <v>5.3240740740740748E-2</v>
      </c>
      <c r="H29" s="48">
        <f t="shared" si="3"/>
        <v>6.655092592592593E-2</v>
      </c>
      <c r="I29" s="48">
        <f t="shared" si="3"/>
        <v>7.9861111111111119E-2</v>
      </c>
      <c r="J29" s="48">
        <f t="shared" si="3"/>
        <v>9.3171296296296308E-2</v>
      </c>
      <c r="K29" s="48">
        <f t="shared" si="3"/>
        <v>0.1064814814814815</v>
      </c>
      <c r="L29" s="48">
        <f t="shared" si="3"/>
        <v>0.11180555555555557</v>
      </c>
    </row>
    <row r="30" spans="1:12" x14ac:dyDescent="0.15">
      <c r="A30" s="48">
        <v>2.6041666666666665E-3</v>
      </c>
      <c r="B30" s="67">
        <v>42.2</v>
      </c>
      <c r="C30" s="48">
        <f t="shared" si="2"/>
        <v>0.10989583333333333</v>
      </c>
      <c r="D30" s="48">
        <f t="shared" si="3"/>
        <v>1.3020833333333332E-2</v>
      </c>
      <c r="E30" s="48">
        <f t="shared" si="3"/>
        <v>2.6041666666666664E-2</v>
      </c>
      <c r="F30" s="48">
        <f t="shared" si="3"/>
        <v>3.90625E-2</v>
      </c>
      <c r="G30" s="48">
        <f t="shared" si="3"/>
        <v>5.2083333333333329E-2</v>
      </c>
      <c r="H30" s="48">
        <f t="shared" si="3"/>
        <v>6.5104166666666657E-2</v>
      </c>
      <c r="I30" s="48">
        <f t="shared" si="3"/>
        <v>7.8125E-2</v>
      </c>
      <c r="J30" s="48">
        <f t="shared" si="3"/>
        <v>9.1145833333333329E-2</v>
      </c>
      <c r="K30" s="48">
        <f t="shared" si="3"/>
        <v>0.10416666666666666</v>
      </c>
      <c r="L30" s="48">
        <f t="shared" si="3"/>
        <v>0.109375</v>
      </c>
    </row>
    <row r="31" spans="1:12" x14ac:dyDescent="0.15">
      <c r="A31" s="48">
        <v>2.5462962962962961E-3</v>
      </c>
      <c r="B31" s="67">
        <v>42.2</v>
      </c>
      <c r="C31" s="48">
        <f t="shared" si="2"/>
        <v>0.1074537037037037</v>
      </c>
      <c r="D31" s="48">
        <f t="shared" si="3"/>
        <v>1.2731481481481481E-2</v>
      </c>
      <c r="E31" s="48">
        <f t="shared" si="3"/>
        <v>2.5462962962962962E-2</v>
      </c>
      <c r="F31" s="48">
        <f t="shared" si="3"/>
        <v>3.8194444444444441E-2</v>
      </c>
      <c r="G31" s="48">
        <f t="shared" si="3"/>
        <v>5.0925925925925923E-2</v>
      </c>
      <c r="H31" s="48">
        <f t="shared" si="3"/>
        <v>6.3657407407407399E-2</v>
      </c>
      <c r="I31" s="48">
        <f t="shared" si="3"/>
        <v>7.6388888888888881E-2</v>
      </c>
      <c r="J31" s="48">
        <f t="shared" si="3"/>
        <v>8.9120370370370364E-2</v>
      </c>
      <c r="K31" s="48">
        <f t="shared" si="3"/>
        <v>0.10185185185185185</v>
      </c>
      <c r="L31" s="48">
        <f t="shared" si="3"/>
        <v>0.10694444444444444</v>
      </c>
    </row>
    <row r="32" spans="1:12" x14ac:dyDescent="0.15">
      <c r="A32" s="48">
        <v>2.488425925925926E-3</v>
      </c>
      <c r="B32" s="67">
        <v>42.2</v>
      </c>
      <c r="C32" s="48">
        <f t="shared" si="2"/>
        <v>0.10501157407407409</v>
      </c>
      <c r="D32" s="48">
        <f t="shared" si="3"/>
        <v>1.2442129629629629E-2</v>
      </c>
      <c r="E32" s="48">
        <f t="shared" si="3"/>
        <v>2.4884259259259259E-2</v>
      </c>
      <c r="F32" s="48">
        <f t="shared" si="3"/>
        <v>3.7326388888888888E-2</v>
      </c>
      <c r="G32" s="48">
        <f t="shared" si="3"/>
        <v>4.9768518518518517E-2</v>
      </c>
      <c r="H32" s="48">
        <f t="shared" si="3"/>
        <v>6.2210648148148154E-2</v>
      </c>
      <c r="I32" s="48">
        <f t="shared" si="3"/>
        <v>7.4652777777777776E-2</v>
      </c>
      <c r="J32" s="48">
        <f t="shared" si="3"/>
        <v>8.7094907407407413E-2</v>
      </c>
      <c r="K32" s="48">
        <f t="shared" si="3"/>
        <v>9.9537037037037035E-2</v>
      </c>
      <c r="L32" s="48">
        <f t="shared" si="3"/>
        <v>0.10451388888888889</v>
      </c>
    </row>
    <row r="33" spans="1:12" x14ac:dyDescent="0.15">
      <c r="A33" s="73">
        <v>2.4305555555555556E-3</v>
      </c>
      <c r="B33" s="74">
        <v>42.2</v>
      </c>
      <c r="C33" s="73">
        <f t="shared" si="2"/>
        <v>0.10256944444444445</v>
      </c>
      <c r="D33" s="73">
        <f t="shared" si="3"/>
        <v>1.2152777777777778E-2</v>
      </c>
      <c r="E33" s="73">
        <f t="shared" si="3"/>
        <v>2.4305555555555556E-2</v>
      </c>
      <c r="F33" s="73">
        <f t="shared" si="3"/>
        <v>3.6458333333333336E-2</v>
      </c>
      <c r="G33" s="73">
        <f t="shared" si="3"/>
        <v>4.8611111111111112E-2</v>
      </c>
      <c r="H33" s="73">
        <f t="shared" si="3"/>
        <v>6.0763888888888888E-2</v>
      </c>
      <c r="I33" s="73">
        <f t="shared" si="3"/>
        <v>7.2916666666666671E-2</v>
      </c>
      <c r="J33" s="73">
        <f t="shared" si="3"/>
        <v>8.5069444444444448E-2</v>
      </c>
      <c r="K33" s="73">
        <f t="shared" si="3"/>
        <v>9.7222222222222224E-2</v>
      </c>
      <c r="L33" s="73">
        <f t="shared" si="3"/>
        <v>0.10208333333333333</v>
      </c>
    </row>
    <row r="34" spans="1:12" x14ac:dyDescent="0.15">
      <c r="A34" s="71">
        <v>2.9166666666666668E-3</v>
      </c>
      <c r="B34" s="72">
        <v>10</v>
      </c>
      <c r="C34" s="71">
        <f t="shared" si="1"/>
        <v>2.9166666666666667E-2</v>
      </c>
      <c r="D34" s="71">
        <f t="shared" si="3"/>
        <v>1.4583333333333334E-2</v>
      </c>
      <c r="E34" s="71">
        <f t="shared" si="3"/>
        <v>2.9166666666666667E-2</v>
      </c>
      <c r="F34" s="71">
        <f t="shared" si="3"/>
        <v>4.3750000000000004E-2</v>
      </c>
      <c r="G34" s="71">
        <f t="shared" si="3"/>
        <v>5.8333333333333334E-2</v>
      </c>
      <c r="H34" s="71">
        <f t="shared" si="3"/>
        <v>7.2916666666666671E-2</v>
      </c>
      <c r="I34" s="71">
        <f t="shared" si="3"/>
        <v>8.7500000000000008E-2</v>
      </c>
      <c r="J34" s="71">
        <f t="shared" si="3"/>
        <v>0.10208333333333333</v>
      </c>
      <c r="K34" s="71">
        <f t="shared" si="3"/>
        <v>0.11666666666666667</v>
      </c>
      <c r="L34" s="71">
        <f t="shared" si="3"/>
        <v>0.12250000000000001</v>
      </c>
    </row>
    <row r="35" spans="1:12" x14ac:dyDescent="0.15">
      <c r="A35" s="48">
        <v>2.8009259259259259E-3</v>
      </c>
      <c r="B35" s="67">
        <v>10</v>
      </c>
      <c r="C35" s="48">
        <f t="shared" si="1"/>
        <v>2.8009259259259258E-2</v>
      </c>
      <c r="D35" s="48">
        <f t="shared" si="3"/>
        <v>1.4004629629629629E-2</v>
      </c>
      <c r="E35" s="48">
        <f t="shared" si="3"/>
        <v>2.8009259259259258E-2</v>
      </c>
      <c r="F35" s="48">
        <f t="shared" si="3"/>
        <v>4.2013888888888885E-2</v>
      </c>
      <c r="G35" s="48">
        <f t="shared" si="3"/>
        <v>5.6018518518518516E-2</v>
      </c>
      <c r="H35" s="48">
        <f t="shared" si="3"/>
        <v>7.0023148148148154E-2</v>
      </c>
      <c r="I35" s="48">
        <f t="shared" si="3"/>
        <v>8.4027777777777771E-2</v>
      </c>
      <c r="J35" s="48">
        <f t="shared" si="3"/>
        <v>9.8032407407407401E-2</v>
      </c>
      <c r="K35" s="48">
        <f t="shared" si="3"/>
        <v>0.11203703703703703</v>
      </c>
      <c r="L35" s="48">
        <f t="shared" si="3"/>
        <v>0.11763888888888889</v>
      </c>
    </row>
    <row r="36" spans="1:12" x14ac:dyDescent="0.15">
      <c r="A36" s="73">
        <v>2.5462962962962961E-3</v>
      </c>
      <c r="B36" s="74">
        <v>10</v>
      </c>
      <c r="C36" s="73">
        <f t="shared" si="1"/>
        <v>2.5462962962962962E-2</v>
      </c>
      <c r="D36" s="73">
        <f t="shared" si="3"/>
        <v>1.2731481481481481E-2</v>
      </c>
      <c r="E36" s="73">
        <f t="shared" si="3"/>
        <v>2.5462962962962962E-2</v>
      </c>
      <c r="F36" s="73">
        <f t="shared" si="3"/>
        <v>3.8194444444444441E-2</v>
      </c>
      <c r="G36" s="73">
        <f t="shared" si="3"/>
        <v>5.0925925925925923E-2</v>
      </c>
      <c r="H36" s="73">
        <f t="shared" si="3"/>
        <v>6.3657407407407399E-2</v>
      </c>
      <c r="I36" s="73">
        <f t="shared" si="3"/>
        <v>7.6388888888888881E-2</v>
      </c>
      <c r="J36" s="73">
        <f t="shared" si="3"/>
        <v>8.9120370370370364E-2</v>
      </c>
      <c r="K36" s="73">
        <f t="shared" si="3"/>
        <v>0.10185185185185185</v>
      </c>
      <c r="L36" s="73">
        <f t="shared" si="3"/>
        <v>0.10694444444444444</v>
      </c>
    </row>
    <row r="37" spans="1:12" x14ac:dyDescent="0.15">
      <c r="A37" s="71">
        <v>2.8935185185185188E-3</v>
      </c>
      <c r="B37" s="72">
        <v>20</v>
      </c>
      <c r="C37" s="71">
        <f t="shared" si="1"/>
        <v>5.7870370370370378E-2</v>
      </c>
      <c r="D37" s="71">
        <f t="shared" si="3"/>
        <v>1.4467592592592594E-2</v>
      </c>
      <c r="E37" s="71">
        <f t="shared" si="3"/>
        <v>2.8935185185185189E-2</v>
      </c>
      <c r="F37" s="71">
        <f t="shared" si="3"/>
        <v>4.3402777777777783E-2</v>
      </c>
      <c r="G37" s="71">
        <f t="shared" si="3"/>
        <v>5.7870370370370378E-2</v>
      </c>
      <c r="H37" s="71">
        <f t="shared" si="3"/>
        <v>7.2337962962962965E-2</v>
      </c>
      <c r="I37" s="71">
        <f t="shared" si="3"/>
        <v>8.6805555555555566E-2</v>
      </c>
      <c r="J37" s="71">
        <f t="shared" si="3"/>
        <v>0.10127314814814815</v>
      </c>
      <c r="K37" s="71">
        <f t="shared" si="3"/>
        <v>0.11574074074074076</v>
      </c>
      <c r="L37" s="71">
        <f t="shared" si="3"/>
        <v>0.12152777777777779</v>
      </c>
    </row>
    <row r="38" spans="1:12" x14ac:dyDescent="0.15">
      <c r="A38" s="48"/>
      <c r="B38" s="67"/>
      <c r="C38" s="48">
        <f t="shared" si="1"/>
        <v>0</v>
      </c>
      <c r="D38" s="48"/>
      <c r="E38" s="48"/>
      <c r="F38" s="48"/>
      <c r="G38" s="48"/>
      <c r="H38" s="48"/>
      <c r="I38" s="48"/>
      <c r="J38" s="48"/>
      <c r="K38" s="48"/>
      <c r="L38" s="48"/>
    </row>
    <row r="39" spans="1:12" x14ac:dyDescent="0.15">
      <c r="A39" s="48"/>
      <c r="B39" s="67"/>
      <c r="C39" s="48">
        <f t="shared" si="1"/>
        <v>0</v>
      </c>
      <c r="D39" s="48"/>
      <c r="E39" s="48"/>
      <c r="F39" s="48"/>
      <c r="G39" s="48"/>
      <c r="H39" s="48"/>
      <c r="I39" s="48"/>
      <c r="J39" s="48"/>
      <c r="K39" s="48"/>
      <c r="L39" s="48"/>
    </row>
    <row r="40" spans="1:12" x14ac:dyDescent="0.15">
      <c r="A40" s="48"/>
      <c r="B40" s="67"/>
      <c r="C40" s="48">
        <f t="shared" si="1"/>
        <v>0</v>
      </c>
      <c r="D40" s="48"/>
      <c r="E40" s="48"/>
      <c r="F40" s="48"/>
      <c r="G40" s="48"/>
      <c r="H40" s="48"/>
      <c r="I40" s="48"/>
      <c r="J40" s="48"/>
      <c r="K40" s="48"/>
      <c r="L40" s="48"/>
    </row>
    <row r="41" spans="1:12" x14ac:dyDescent="0.15">
      <c r="A41" s="48"/>
      <c r="B41" s="67"/>
      <c r="C41" s="48">
        <f t="shared" si="1"/>
        <v>0</v>
      </c>
      <c r="D41" s="48"/>
      <c r="E41" s="48"/>
      <c r="F41" s="48"/>
      <c r="G41" s="48"/>
      <c r="H41" s="48"/>
      <c r="I41" s="48"/>
      <c r="J41" s="48"/>
      <c r="K41" s="48"/>
      <c r="L41" s="48"/>
    </row>
    <row r="42" spans="1:12" x14ac:dyDescent="0.15">
      <c r="A42" s="48"/>
      <c r="B42" s="67"/>
      <c r="C42" s="48">
        <f t="shared" si="1"/>
        <v>0</v>
      </c>
      <c r="D42" s="48"/>
      <c r="E42" s="48"/>
      <c r="F42" s="48"/>
      <c r="G42" s="48"/>
      <c r="H42" s="48"/>
      <c r="I42" s="48"/>
      <c r="J42" s="48"/>
      <c r="K42" s="48"/>
      <c r="L42" s="48"/>
    </row>
    <row r="43" spans="1:12" x14ac:dyDescent="0.15">
      <c r="A43" s="48"/>
      <c r="B43" s="67"/>
      <c r="C43" s="48">
        <f t="shared" si="1"/>
        <v>0</v>
      </c>
      <c r="D43" s="48"/>
      <c r="E43" s="48"/>
      <c r="F43" s="48"/>
      <c r="G43" s="48"/>
      <c r="H43" s="48"/>
      <c r="I43" s="48"/>
      <c r="J43" s="48"/>
      <c r="K43" s="48"/>
      <c r="L43" s="48"/>
    </row>
    <row r="44" spans="1:12" x14ac:dyDescent="0.15">
      <c r="A44" s="48"/>
      <c r="B44" s="67"/>
      <c r="C44" s="48">
        <f t="shared" si="1"/>
        <v>0</v>
      </c>
      <c r="D44" s="48"/>
      <c r="E44" s="48"/>
      <c r="F44" s="48"/>
      <c r="G44" s="48"/>
      <c r="H44" s="48"/>
      <c r="I44" s="48"/>
      <c r="J44" s="48"/>
      <c r="K44" s="48"/>
      <c r="L44" s="48"/>
    </row>
    <row r="45" spans="1:12" x14ac:dyDescent="0.15">
      <c r="A45" s="48"/>
      <c r="B45" s="67"/>
      <c r="C45" s="48">
        <f t="shared" si="1"/>
        <v>0</v>
      </c>
      <c r="D45" s="48"/>
      <c r="E45" s="48"/>
      <c r="F45" s="48"/>
      <c r="G45" s="48"/>
      <c r="H45" s="48"/>
      <c r="I45" s="48"/>
      <c r="J45" s="48"/>
      <c r="K45" s="48"/>
      <c r="L45" s="48"/>
    </row>
    <row r="46" spans="1:12" x14ac:dyDescent="0.15">
      <c r="A46" s="48"/>
      <c r="B46" s="67"/>
      <c r="C46" s="48">
        <f t="shared" si="1"/>
        <v>0</v>
      </c>
      <c r="D46" s="48"/>
      <c r="E46" s="48"/>
      <c r="F46" s="48"/>
      <c r="G46" s="48"/>
      <c r="H46" s="48"/>
      <c r="I46" s="48"/>
      <c r="J46" s="48"/>
      <c r="K46" s="48"/>
      <c r="L46" s="48"/>
    </row>
    <row r="47" spans="1:12" x14ac:dyDescent="0.15">
      <c r="A47" s="48"/>
      <c r="B47" s="67"/>
      <c r="C47" s="48">
        <f t="shared" si="1"/>
        <v>0</v>
      </c>
      <c r="D47" s="48"/>
      <c r="E47" s="48"/>
      <c r="F47" s="48"/>
      <c r="G47" s="48"/>
      <c r="H47" s="48"/>
      <c r="I47" s="48"/>
      <c r="J47" s="48"/>
      <c r="K47" s="48"/>
      <c r="L47" s="48"/>
    </row>
    <row r="48" spans="1:12" x14ac:dyDescent="0.15">
      <c r="A48" s="48"/>
      <c r="B48" s="67"/>
      <c r="C48" s="48">
        <f t="shared" si="1"/>
        <v>0</v>
      </c>
      <c r="D48" s="48"/>
      <c r="E48" s="48"/>
      <c r="F48" s="48"/>
      <c r="G48" s="48"/>
      <c r="H48" s="48"/>
      <c r="I48" s="48"/>
      <c r="J48" s="48"/>
      <c r="K48" s="48"/>
      <c r="L48" s="48"/>
    </row>
    <row r="49" spans="1:12" x14ac:dyDescent="0.15">
      <c r="A49" s="48"/>
      <c r="B49" s="67"/>
      <c r="C49" s="48">
        <f t="shared" si="1"/>
        <v>0</v>
      </c>
      <c r="D49" s="48"/>
      <c r="E49" s="48"/>
      <c r="F49" s="48"/>
      <c r="G49" s="48"/>
      <c r="H49" s="48"/>
      <c r="I49" s="48"/>
      <c r="J49" s="48"/>
      <c r="K49" s="48"/>
      <c r="L49" s="48"/>
    </row>
    <row r="50" spans="1:12" x14ac:dyDescent="0.15">
      <c r="A50" s="48"/>
      <c r="B50" s="67"/>
      <c r="C50" s="48">
        <f t="shared" si="1"/>
        <v>0</v>
      </c>
      <c r="D50" s="48"/>
      <c r="E50" s="48"/>
      <c r="F50" s="48"/>
      <c r="G50" s="48"/>
      <c r="H50" s="48"/>
      <c r="I50" s="48"/>
      <c r="J50" s="48"/>
      <c r="K50" s="48"/>
      <c r="L50" s="48"/>
    </row>
    <row r="51" spans="1:12" x14ac:dyDescent="0.15">
      <c r="A51" s="68"/>
      <c r="B51" s="69"/>
      <c r="C51" s="68"/>
    </row>
    <row r="52" spans="1:12" x14ac:dyDescent="0.15">
      <c r="A52" s="68"/>
      <c r="B52" s="69"/>
      <c r="C52" s="68"/>
    </row>
    <row r="53" spans="1:12" x14ac:dyDescent="0.15">
      <c r="A53" s="68"/>
      <c r="B53" s="69"/>
      <c r="C53" s="68"/>
    </row>
  </sheetData>
  <phoneticPr fontId="3"/>
  <pageMargins left="0.25" right="0.25" top="0.75" bottom="0.75" header="0.3" footer="0.3"/>
  <pageSetup paperSize="13" scale="74" firstPageNumber="4294963191" fitToHeight="2" orientation="portrait" horizontalDpi="720" verticalDpi="720"/>
  <headerFooter>
    <oddHeader>&amp;A&amp;Rページ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Macintosh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走行距離（2009年以前）</vt:lpstr>
      <vt:lpstr>練習予実（2010年以降）</vt:lpstr>
      <vt:lpstr>レース結果</vt:lpstr>
      <vt:lpstr>ラップ算出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</dc:creator>
  <cp:lastModifiedBy>Microsoft Office ユーザー</cp:lastModifiedBy>
  <cp:revision/>
  <cp:lastPrinted>2018-03-04T12:25:50Z</cp:lastPrinted>
  <dcterms:created xsi:type="dcterms:W3CDTF">2008-10-07T04:00:52Z</dcterms:created>
  <dcterms:modified xsi:type="dcterms:W3CDTF">2018-03-04T13:37:33Z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1041-8.1.0.3185</vt:lpwstr>
  </property>
</Properties>
</file>